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820" windowHeight="6030" tabRatio="898" activeTab="1"/>
  </bookViews>
  <sheets>
    <sheet name="基本資料輸入" sheetId="1" r:id="rId1"/>
    <sheet name="聲明書" sheetId="2" r:id="rId2"/>
    <sheet name="資產負債明細表" sheetId="3" r:id="rId3"/>
    <sheet name="收入成本明細表" sheetId="4" r:id="rId4"/>
    <sheet name="特別準備計算表" sheetId="5" r:id="rId5"/>
    <sheet name="未滿期保費準備計算表" sheetId="6" r:id="rId6"/>
    <sheet name="賠款準備計算表" sheetId="7" r:id="rId7"/>
    <sheet name="資金運用明細表-（一）" sheetId="8" r:id="rId8"/>
    <sheet name="資金運用明細表-（二）" sheetId="9" r:id="rId9"/>
    <sheet name="資金運用明細表-（三 ）" sheetId="10" r:id="rId10"/>
    <sheet name="資金運用明細表-（四）" sheetId="11" r:id="rId11"/>
    <sheet name="資金運用明細表-（五）" sheetId="12" r:id="rId12"/>
    <sheet name="資金運用明細表-（六）" sheetId="13" r:id="rId13"/>
    <sheet name="資金運用明細表-（七）" sheetId="14" r:id="rId14"/>
    <sheet name="資金運用明細表-（八）" sheetId="15" r:id="rId15"/>
    <sheet name="資金運用明細表-（九）" sheetId="16" r:id="rId16"/>
    <sheet name="業務費用明細表" sheetId="17" r:id="rId17"/>
    <sheet name="附表1-簽單保費明細表" sheetId="18" r:id="rId18"/>
    <sheet name="附表2-簽單保費明細表" sheetId="19" r:id="rId19"/>
    <sheet name="附表3-檢核表"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123Graph_X" hidden="1">'[1]5DAYRPT '!#REF!</definedName>
    <definedName name="_Order1" hidden="1">255</definedName>
    <definedName name="A">'[2]不動產'!$A$6</definedName>
    <definedName name="AS2DocOpenMode" hidden="1">"AS2DocumentEdit"</definedName>
    <definedName name="AS2HasNoAutoHeaderFooter">"OFF"</definedName>
    <definedName name="CF_AccruedExpenses">#REF!</definedName>
    <definedName name="CF_Cash">#REF!</definedName>
    <definedName name="CF_CurrentLTDebit">#REF!</definedName>
    <definedName name="CF_DeferredTax">#REF!</definedName>
    <definedName name="CF_Dividends">#REF!</definedName>
    <definedName name="CF_Intangibles">#REF!</definedName>
    <definedName name="CF_Inventories">#REF!</definedName>
    <definedName name="CF_Investments">#REF!</definedName>
    <definedName name="CF_LTDebt">#REF!</definedName>
    <definedName name="CF_NetIncome">#REF!</definedName>
    <definedName name="CF_Payables">#REF!</definedName>
    <definedName name="CF_PrepaidExpenses">#REF!</definedName>
    <definedName name="CF_Property">#REF!</definedName>
    <definedName name="CF_Receivables">#REF!</definedName>
    <definedName name="CF_Shares">#REF!</definedName>
    <definedName name="CF_Taxation">#REF!</definedName>
    <definedName name="dfg">'[5]表02(負債業主權益)'!$A$52</definedName>
    <definedName name="EndDate">'[6]Prem'!$D$3</definedName>
    <definedName name="fde">'[5]表03'!$A$50</definedName>
    <definedName name="frd">'[5]表09'!$A$24</definedName>
    <definedName name="LBCell010">#REF!</definedName>
    <definedName name="LBCell020">#REF!</definedName>
    <definedName name="LBCell021">#REF!</definedName>
    <definedName name="LBCell022">#REF!</definedName>
    <definedName name="LBCell030">#REF!</definedName>
    <definedName name="LBCell071SUM">'[7]表07(總計)'!$E$40</definedName>
    <definedName name="LBCell090">#REF!</definedName>
    <definedName name="LBCell111SUM">'[5]表11(總計)'!$E$6</definedName>
    <definedName name="LBCell150">#REF!</definedName>
    <definedName name="LBCell160">'[8]表13-1'!#REF!</definedName>
    <definedName name="leb">'[5]表01'!$A$224</definedName>
    <definedName name="li">'[5]表02(資產附表)'!$A$48</definedName>
    <definedName name="lib">'[5]表02(資產)'!$A$43</definedName>
    <definedName name="LTCell010">#REF!</definedName>
    <definedName name="LTCell020">#REF!</definedName>
    <definedName name="LTCell021">#REF!</definedName>
    <definedName name="LTCell022">#REF!</definedName>
    <definedName name="LTCell030">#REF!</definedName>
    <definedName name="LTCell090">#REF!</definedName>
    <definedName name="LTCell150">#REF!</definedName>
    <definedName name="LTCell160">'[8]表13-1'!#REF!</definedName>
    <definedName name="MOF_05">#REF!</definedName>
    <definedName name="netprem_written">'[9]A1Data'!#REF!</definedName>
    <definedName name="_xlnm.Print_Area" localSheetId="5">'未滿期保費準備計算表'!$B$1:$P$56</definedName>
    <definedName name="_xlnm.Print_Area" localSheetId="17">'附表1-簽單保費明細表'!$A$1:$N$21</definedName>
    <definedName name="_xlnm.Print_Area" localSheetId="18">'附表2-簽單保費明細表'!$A$1:$N$22</definedName>
    <definedName name="_xlnm.Print_Area" localSheetId="19">'附表3-檢核表'!$A$1:$I$19</definedName>
    <definedName name="_xlnm.Print_Area" localSheetId="4">'特別準備計算表'!$A$1:$H$45</definedName>
    <definedName name="_xlnm.Print_Area" localSheetId="0">'基本資料輸入'!$A$1:$H$32</definedName>
    <definedName name="_xlnm.Print_Area" localSheetId="7">'資金運用明細表-（一）'!$A$1:$H$26</definedName>
    <definedName name="_xlnm.Print_Area" localSheetId="15">'資金運用明細表-（九）'!$B$1:$E$26</definedName>
    <definedName name="_xlnm.Print_Area" localSheetId="8">'資金運用明細表-（二）'!$A$1:$M$29</definedName>
    <definedName name="_xlnm.Print_Area" localSheetId="14">'資金運用明細表-（八）'!$A$1:$U$40</definedName>
    <definedName name="_xlnm.Print_Area" localSheetId="9">'資金運用明細表-（三 ）'!$A$1:$M$30</definedName>
    <definedName name="_xlnm.Print_Area" localSheetId="12">'資金運用明細表-（六）'!$A$1:$H$39</definedName>
    <definedName name="_xlnm.Print_Area" localSheetId="10">'資金運用明細表-（四）'!$A$1:$U$38</definedName>
    <definedName name="_xlnm.Print_Area" localSheetId="2">'資產負債明細表'!$A$1:$H$34</definedName>
    <definedName name="_xlnm.Print_Area" localSheetId="6">'賠款準備計算表'!$B$1:$N$30</definedName>
    <definedName name="_xlnm.Print_Area" localSheetId="1">'聲明書'!$A$1:$F$21</definedName>
    <definedName name="_xlnm.Print_Titles" localSheetId="5">'未滿期保費準備計算表'!$B:$H</definedName>
    <definedName name="_xlnm.Print_Titles" localSheetId="7">'資金運用明細表-（一）'!$7:$7</definedName>
    <definedName name="_xlnm.Print_Titles" localSheetId="12">'資金運用明細表-（六）'!$8:$8</definedName>
    <definedName name="Print1">#REF!</definedName>
    <definedName name="sencount" hidden="1">3</definedName>
    <definedName name="SHT040BR1">#REF!</definedName>
    <definedName name="SHT040BR2">#REF!</definedName>
    <definedName name="SHT040TR1">#REF!</definedName>
    <definedName name="SHT040TR2">#REF!</definedName>
    <definedName name="SHT050BR1">#REF!</definedName>
    <definedName name="SHT050BR2">#REF!</definedName>
    <definedName name="SHT050BR3">#REF!</definedName>
    <definedName name="SHT050BR4">#REF!</definedName>
    <definedName name="SHT050BR5">#REF!</definedName>
    <definedName name="SHT050BR6">#REF!</definedName>
    <definedName name="SHT050BR7">#REF!</definedName>
    <definedName name="SHT050BR8">#REF!</definedName>
    <definedName name="SHT050BR9">#REF!</definedName>
    <definedName name="SHT050TR1">#REF!</definedName>
    <definedName name="SHT050TR2">#REF!</definedName>
    <definedName name="SHT050TR3">#REF!</definedName>
    <definedName name="SHT050TR4">#REF!</definedName>
    <definedName name="SHT050TR5">#REF!</definedName>
    <definedName name="SHT050TR6">#REF!</definedName>
    <definedName name="SHT050TR7">#REF!</definedName>
    <definedName name="SHT050TR8">#REF!</definedName>
    <definedName name="SHT050TR9">#REF!</definedName>
    <definedName name="SHT051BR1">#REF!</definedName>
    <definedName name="SHT051BR2">#REF!</definedName>
    <definedName name="SHT051BR3">#REF!</definedName>
    <definedName name="SHT051BR4">#REF!</definedName>
    <definedName name="SHT051BR5">#REF!</definedName>
    <definedName name="SHT051BR6">#REF!</definedName>
    <definedName name="SHT051BR7">#REF!</definedName>
    <definedName name="SHT051BR8">#REF!</definedName>
    <definedName name="SHT051BR9">#REF!</definedName>
    <definedName name="SHT051TR1">#REF!</definedName>
    <definedName name="SHT051TR2">#REF!</definedName>
    <definedName name="SHT051TR3">#REF!</definedName>
    <definedName name="SHT051TR4">#REF!</definedName>
    <definedName name="SHT051TR5">#REF!</definedName>
    <definedName name="SHT051TR6">#REF!</definedName>
    <definedName name="SHT051TR7">#REF!</definedName>
    <definedName name="SHT051TR8">#REF!</definedName>
    <definedName name="SHT051TR9">#REF!</definedName>
    <definedName name="SHT060BR1">#REF!</definedName>
    <definedName name="SHT060BR2">#REF!</definedName>
    <definedName name="SHT060BR3">#REF!</definedName>
    <definedName name="SHT060TR1">#REF!</definedName>
    <definedName name="SHT060TR2">#REF!</definedName>
    <definedName name="SHT060TR3">#REF!</definedName>
    <definedName name="SHT060TR8">'[7]表06'!$G$35</definedName>
    <definedName name="SHT070TR1">#REF!</definedName>
    <definedName name="SHT070TR2">#REF!</definedName>
    <definedName name="SHT070TR3">#REF!</definedName>
    <definedName name="SHT070TR4">#REF!</definedName>
    <definedName name="SHT070TR5">#REF!</definedName>
    <definedName name="SHT070TR6">#REF!</definedName>
    <definedName name="SHT070TR7">#REF!</definedName>
    <definedName name="SHT070TR8">#REF!</definedName>
    <definedName name="SHT070TR9">#REF!</definedName>
    <definedName name="SHT071TR1">#REF!</definedName>
    <definedName name="SHT071TR2">#REF!</definedName>
    <definedName name="SHT071TR3">#REF!</definedName>
    <definedName name="SHT071TR4">#REF!</definedName>
    <definedName name="SHT071TR5">#REF!</definedName>
    <definedName name="SHT071TR6">#REF!</definedName>
    <definedName name="SHT071TR7">#REF!</definedName>
    <definedName name="SHT071TR8">#REF!</definedName>
    <definedName name="SHT071TR9">#REF!</definedName>
    <definedName name="SHT080BR1">#REF!</definedName>
    <definedName name="SHT080TR1">#REF!</definedName>
    <definedName name="SHT100TR8">'[5]表10'!$G$38</definedName>
    <definedName name="SHT151BR1">#REF!</definedName>
    <definedName name="SHT151TR1">#REF!</definedName>
    <definedName name="sht151tr2">'[5]表15(合併列示及總計)'!$E$7:$E$11</definedName>
    <definedName name="TextRefCopy1">#REF!</definedName>
    <definedName name="TextRefCopy10">#REF!</definedName>
    <definedName name="TextRefCopy11">#REF!</definedName>
    <definedName name="TextRefCopy12">#REF!</definedName>
    <definedName name="TextRefCopy13">#REF!</definedName>
    <definedName name="TextRefCopy14">#REF!</definedName>
    <definedName name="TextRefCopy15">#REF!</definedName>
    <definedName name="TextRefCopy16">#REF!</definedName>
    <definedName name="TextRefCopy17">#REF!</definedName>
    <definedName name="TextRefCopy18">#REF!</definedName>
    <definedName name="TextRefCopy19">#REF!</definedName>
    <definedName name="TextRefCopy2">#REF!</definedName>
    <definedName name="TextRefCopy20">#REF!</definedName>
    <definedName name="TextRefCopy21">#REF!</definedName>
    <definedName name="TextRefCopy22">#REF!</definedName>
    <definedName name="TextRefCopy23">#REF!</definedName>
    <definedName name="TextRefCopy24">#REF!</definedName>
    <definedName name="TextRefCopy25">#REF!</definedName>
    <definedName name="TextRefCopy26">#REF!</definedName>
    <definedName name="TextRefCopy27">#REF!</definedName>
    <definedName name="TextRefCopy28">#REF!</definedName>
    <definedName name="TextRefCopy29">#REF!</definedName>
    <definedName name="TextRefCopy3">#REF!</definedName>
    <definedName name="TextRefCopy30">#REF!</definedName>
    <definedName name="TextRefCopy31">#REF!</definedName>
    <definedName name="TextRefCopy32">#REF!</definedName>
    <definedName name="TextRefCopy33">#REF!</definedName>
    <definedName name="TextRefCopy34">#REF!</definedName>
    <definedName name="TextRefCopy35">#REF!</definedName>
    <definedName name="TextRefCopy36">#REF!</definedName>
    <definedName name="TextRefCopy37">#REF!</definedName>
    <definedName name="TextRefCopy38">#REF!</definedName>
    <definedName name="TextRefCopy39">#REF!</definedName>
    <definedName name="TextRefCopy4">#REF!</definedName>
    <definedName name="TextRefCopy40">#REF!</definedName>
    <definedName name="TextRefCopy41">#REF!</definedName>
    <definedName name="TextRefCopy42">#REF!</definedName>
    <definedName name="TextRefCopy43">#REF!</definedName>
    <definedName name="TextRefCopy44">#REF!</definedName>
    <definedName name="TextRefCopy45">#REF!</definedName>
    <definedName name="TextRefCopy46">#REF!</definedName>
    <definedName name="TextRefCopy5">#REF!</definedName>
    <definedName name="TextRefCopy6">#REF!</definedName>
    <definedName name="TextRefCopy7">#REF!</definedName>
    <definedName name="TextRefCopy8">#REF!</definedName>
    <definedName name="TextRefCopy9">#REF!</definedName>
    <definedName name="TextRefCopyRangeCount" hidden="1">46</definedName>
    <definedName name="xxxChunkR16382C1">+#REF!+#REF!+#REF!+#REF!+#REF!+#REF!+#REF!+#REF!+#REF!+#REF!+#REF!+#REF!+#REF!+#REF!+#REF!+#REF!+#REF!+#REF!+#REF!+#REF!+#REF!+#REF!+#REF!+#REF!+#REF!+#REF!+#REF!+#REF!</definedName>
    <definedName name="xxxChunkR16383C1">+#REF!+#REF!+#REF!+#REF!+#REF!-#REF!+#REF!+#REF!+#REF!+#REF!+#REF!+#REF!-#REF!+#REF!-#REF!+#REF!+#REF!+#REF!+#REF!+#REF!+#REF!+#REF!+#REF!+#REF!+#REF!+#REF!+#REF!+#REF!+#REF!+#REF!+#REF!+#REF!-#REF!</definedName>
    <definedName name="Z_341E7E1F_8803_424D_92BC_01F0D992E92E_.wvu.Cols" localSheetId="5" hidden="1">'未滿期保費準備計算表'!$A:$A</definedName>
    <definedName name="Z_341E7E1F_8803_424D_92BC_01F0D992E92E_.wvu.FilterData" localSheetId="7" hidden="1">'資金運用明細表-（一）'!$A$7:$H$24</definedName>
    <definedName name="Z_341E7E1F_8803_424D_92BC_01F0D992E92E_.wvu.FilterData" localSheetId="12" hidden="1">'資金運用明細表-（六）'!$A$8:$H$21</definedName>
    <definedName name="Z_341E7E1F_8803_424D_92BC_01F0D992E92E_.wvu.PrintArea" localSheetId="4" hidden="1">'特別準備計算表'!$A$1:$H$45</definedName>
    <definedName name="Z_341E7E1F_8803_424D_92BC_01F0D992E92E_.wvu.PrintArea" localSheetId="12" hidden="1">'資金運用明細表-（六）'!$A$1:$H$39</definedName>
    <definedName name="Z_341E7E1F_8803_424D_92BC_01F0D992E92E_.wvu.PrintArea" localSheetId="6" hidden="1">'賠款準備計算表'!$B$1:$V$32</definedName>
    <definedName name="Z_341E7E1F_8803_424D_92BC_01F0D992E92E_.wvu.PrintTitles" localSheetId="7" hidden="1">'資金運用明細表-（一）'!$7:$7</definedName>
    <definedName name="Z_341E7E1F_8803_424D_92BC_01F0D992E92E_.wvu.PrintTitles" localSheetId="12" hidden="1">'資金運用明細表-（六）'!$8:$8</definedName>
    <definedName name="Z_341E7E1F_8803_424D_92BC_01F0D992E92E_.wvu.Rows" localSheetId="5" hidden="1">'未滿期保費準備計算表'!#REF!</definedName>
    <definedName name="Z_341E7E1F_8803_424D_92BC_01F0D992E92E_.wvu.Rows" localSheetId="4" hidden="1">'特別準備計算表'!$7:$7</definedName>
    <definedName name="Z_3DFC8A00_0DB7_4451_B5BB_076DE29B0438_.wvu.Cols" localSheetId="5" hidden="1">'未滿期保費準備計算表'!$A:$A</definedName>
    <definedName name="Z_3DFC8A00_0DB7_4451_B5BB_076DE29B0438_.wvu.FilterData" localSheetId="7" hidden="1">'資金運用明細表-（一）'!$A$7:$H$24</definedName>
    <definedName name="Z_3DFC8A00_0DB7_4451_B5BB_076DE29B0438_.wvu.FilterData" localSheetId="12" hidden="1">'資金運用明細表-（六）'!$A$8:$H$21</definedName>
    <definedName name="Z_3DFC8A00_0DB7_4451_B5BB_076DE29B0438_.wvu.PrintArea" localSheetId="5" hidden="1">'未滿期保費準備計算表'!$B$1:$P$51</definedName>
    <definedName name="Z_3DFC8A00_0DB7_4451_B5BB_076DE29B0438_.wvu.PrintArea" localSheetId="4" hidden="1">'特別準備計算表'!$A$1:$H$45</definedName>
    <definedName name="Z_3DFC8A00_0DB7_4451_B5BB_076DE29B0438_.wvu.PrintArea" localSheetId="12" hidden="1">'資金運用明細表-（六）'!$A$1:$H$39</definedName>
    <definedName name="Z_3DFC8A00_0DB7_4451_B5BB_076DE29B0438_.wvu.PrintArea" localSheetId="6" hidden="1">'賠款準備計算表'!$B$1:$V$32</definedName>
    <definedName name="Z_3DFC8A00_0DB7_4451_B5BB_076DE29B0438_.wvu.PrintTitles" localSheetId="5" hidden="1">'未滿期保費準備計算表'!$B:$H</definedName>
    <definedName name="Z_3DFC8A00_0DB7_4451_B5BB_076DE29B0438_.wvu.PrintTitles" localSheetId="7" hidden="1">'資金運用明細表-（一）'!$7:$7</definedName>
    <definedName name="Z_3DFC8A00_0DB7_4451_B5BB_076DE29B0438_.wvu.PrintTitles" localSheetId="12" hidden="1">'資金運用明細表-（六）'!$8:$8</definedName>
    <definedName name="Z_3DFC8A00_0DB7_4451_B5BB_076DE29B0438_.wvu.Rows" localSheetId="4" hidden="1">'特別準備計算表'!$7:$7</definedName>
    <definedName name="公司代碼">'[10]公司別'!$A$1:$B$60</definedName>
    <definedName name="利率" localSheetId="0">'基本資料輸入'!$E$9</definedName>
    <definedName name="利率">#REF!</definedName>
    <definedName name="核準文號" localSheetId="0">'基本資料輸入'!$E$5</definedName>
    <definedName name="核準文號">#REF!</definedName>
    <definedName name="總體數學勾稽結論">#REF!</definedName>
  </definedNames>
  <calcPr fullCalcOnLoad="1"/>
</workbook>
</file>

<file path=xl/sharedStrings.xml><?xml version="1.0" encoding="utf-8"?>
<sst xmlns="http://schemas.openxmlformats.org/spreadsheetml/2006/main" count="884" uniqueCount="652">
  <si>
    <t>汽車小計 (1a + 1b)</t>
  </si>
  <si>
    <t>2a. 機車一年期</t>
  </si>
  <si>
    <t>機車二年期</t>
  </si>
  <si>
    <t>2b. 
第一年</t>
  </si>
  <si>
    <t>2c. 
第二年</t>
  </si>
  <si>
    <t>1b. 商業</t>
  </si>
  <si>
    <t>合      計(註2)</t>
  </si>
  <si>
    <t>1.純保費收入</t>
  </si>
  <si>
    <t>2.再保費收入</t>
  </si>
  <si>
    <t>3.再保費支出</t>
  </si>
  <si>
    <t>4.自留純保費(=1.+2.-3.)</t>
  </si>
  <si>
    <t>7.自留滿期純保費(=4.+5.-6.)</t>
  </si>
  <si>
    <t>(a)利率</t>
  </si>
  <si>
    <t>9.自留賠款及可分配理賠費用(=(a)+(b)+(c)-(d)-(e)+(f))</t>
  </si>
  <si>
    <t>(b)理賠費用支出</t>
  </si>
  <si>
    <t>表</t>
  </si>
  <si>
    <t>列</t>
  </si>
  <si>
    <t>項目</t>
  </si>
  <si>
    <t>(1)</t>
  </si>
  <si>
    <t>(2)</t>
  </si>
  <si>
    <t>(3)</t>
  </si>
  <si>
    <t>1.</t>
  </si>
  <si>
    <t>1,3</t>
  </si>
  <si>
    <t>強制汽車險之再保費支出佔純保費收入之比例</t>
  </si>
  <si>
    <t>強制機車險之再保費支出佔純保費收入之比例</t>
  </si>
  <si>
    <t>(b), ( c)</t>
  </si>
  <si>
    <t>(f)</t>
  </si>
  <si>
    <t>單位：元</t>
  </si>
  <si>
    <t>汽</t>
  </si>
  <si>
    <t>車</t>
  </si>
  <si>
    <t>合計</t>
  </si>
  <si>
    <t>汽車</t>
  </si>
  <si>
    <t>機車</t>
  </si>
  <si>
    <t>合計</t>
  </si>
  <si>
    <t>自用汽車</t>
  </si>
  <si>
    <t>商用汽車</t>
  </si>
  <si>
    <t>單位：元</t>
  </si>
  <si>
    <t>一年期</t>
  </si>
  <si>
    <t>二年期</t>
  </si>
  <si>
    <t>2.</t>
  </si>
  <si>
    <t>(4)</t>
  </si>
  <si>
    <t>(5)</t>
  </si>
  <si>
    <t>(6)</t>
  </si>
  <si>
    <t>(8)</t>
  </si>
  <si>
    <t>3.</t>
  </si>
  <si>
    <t>4.</t>
  </si>
  <si>
    <t>5.</t>
  </si>
  <si>
    <r>
      <t>直接</t>
    </r>
    <r>
      <rPr>
        <sz val="13"/>
        <rFont val="Garamond"/>
        <family val="1"/>
      </rPr>
      <t xml:space="preserve"> (1)</t>
    </r>
  </si>
  <si>
    <r>
      <t>再保分出</t>
    </r>
    <r>
      <rPr>
        <sz val="13"/>
        <rFont val="Garamond"/>
        <family val="1"/>
      </rPr>
      <t>(3)</t>
    </r>
  </si>
  <si>
    <t>比例</t>
  </si>
  <si>
    <t>原則</t>
  </si>
  <si>
    <t>差異比例</t>
  </si>
  <si>
    <t>說明</t>
  </si>
  <si>
    <t>(7)=(4)-(6)</t>
  </si>
  <si>
    <t>車     種</t>
  </si>
  <si>
    <t>基本資料</t>
  </si>
  <si>
    <t>應收保費</t>
  </si>
  <si>
    <t>應攤回再保賠款與給付</t>
  </si>
  <si>
    <t>應收再保往來款項</t>
  </si>
  <si>
    <t>其他應收款</t>
  </si>
  <si>
    <t>負債合計</t>
  </si>
  <si>
    <t>列號</t>
  </si>
  <si>
    <t>金融機構</t>
  </si>
  <si>
    <t>存單號碼</t>
  </si>
  <si>
    <t>存款期間</t>
  </si>
  <si>
    <t>是否存出或質押</t>
  </si>
  <si>
    <t>銀行</t>
  </si>
  <si>
    <t>分行名稱</t>
  </si>
  <si>
    <t>(1)</t>
  </si>
  <si>
    <t>(2)</t>
  </si>
  <si>
    <t>單位:元</t>
  </si>
  <si>
    <t>證券代號</t>
  </si>
  <si>
    <t>證券名稱</t>
  </si>
  <si>
    <t>年期</t>
  </si>
  <si>
    <t>發行年月日</t>
  </si>
  <si>
    <t>購買年月日</t>
  </si>
  <si>
    <t>到期年月日</t>
  </si>
  <si>
    <t>票面年利率</t>
  </si>
  <si>
    <t>面值總金額</t>
  </si>
  <si>
    <t>公平價值</t>
  </si>
  <si>
    <t>(3)</t>
  </si>
  <si>
    <t>(4)</t>
  </si>
  <si>
    <t>(5)</t>
  </si>
  <si>
    <t>(6)</t>
  </si>
  <si>
    <t>(7)</t>
  </si>
  <si>
    <t>(8)</t>
  </si>
  <si>
    <t>(9)</t>
  </si>
  <si>
    <t>(10)</t>
  </si>
  <si>
    <t>(11)</t>
  </si>
  <si>
    <t>(12)</t>
  </si>
  <si>
    <t>2</t>
  </si>
  <si>
    <t>3</t>
  </si>
  <si>
    <t>4</t>
  </si>
  <si>
    <t>5</t>
  </si>
  <si>
    <t>6</t>
  </si>
  <si>
    <t>7</t>
  </si>
  <si>
    <t>8</t>
  </si>
  <si>
    <t>9</t>
  </si>
  <si>
    <t>10</t>
  </si>
  <si>
    <t>代號</t>
  </si>
  <si>
    <t>名稱</t>
  </si>
  <si>
    <t>評等等級</t>
  </si>
  <si>
    <t>信用評等機構</t>
  </si>
  <si>
    <t>帳戶號碼</t>
  </si>
  <si>
    <r>
      <t>購買利率</t>
    </r>
    <r>
      <rPr>
        <sz val="12"/>
        <rFont val="Times New Roman"/>
        <family val="1"/>
      </rPr>
      <t xml:space="preserve"> </t>
    </r>
  </si>
  <si>
    <t>證券
名稱</t>
  </si>
  <si>
    <t xml:space="preserve">強制汽車責任保險業務費用明細表 </t>
  </si>
  <si>
    <t>公司:</t>
  </si>
  <si>
    <t xml:space="preserve">年度: </t>
  </si>
  <si>
    <t>保險人之業務費用</t>
  </si>
  <si>
    <t>單位：元、件數</t>
  </si>
  <si>
    <t>類別</t>
  </si>
  <si>
    <t>費用分類</t>
  </si>
  <si>
    <t>小計</t>
  </si>
  <si>
    <t>一、承保件數</t>
  </si>
  <si>
    <t>二、出單成本</t>
  </si>
  <si>
    <t>印刷文具費</t>
  </si>
  <si>
    <t>郵電費</t>
  </si>
  <si>
    <t>三、行銷相關成本</t>
  </si>
  <si>
    <t>行銷相關成本</t>
  </si>
  <si>
    <t>四、推廣費用</t>
  </si>
  <si>
    <t>六、其他一般費用</t>
  </si>
  <si>
    <t>其他一般費用</t>
  </si>
  <si>
    <t>九、現行核定之每單成本</t>
  </si>
  <si>
    <r>
      <t>說明</t>
    </r>
    <r>
      <rPr>
        <sz val="12"/>
        <rFont val="Times New Roman"/>
        <family val="1"/>
      </rPr>
      <t>:</t>
    </r>
  </si>
  <si>
    <t>險別代號</t>
  </si>
  <si>
    <t>險別名稱</t>
  </si>
  <si>
    <t>件數</t>
  </si>
  <si>
    <t>特別補償基金</t>
  </si>
  <si>
    <t>資金收益</t>
  </si>
  <si>
    <t>014</t>
  </si>
  <si>
    <t>強制自用汽車責任險</t>
  </si>
  <si>
    <t>015</t>
  </si>
  <si>
    <t>強制商業汽車責任險</t>
  </si>
  <si>
    <t>汽車小計</t>
  </si>
  <si>
    <t>016</t>
  </si>
  <si>
    <t>機車小計</t>
  </si>
  <si>
    <t>資料來源：中華民國產物保險商業同業公會汽車險共保小組之本保險簽單保費明細表</t>
  </si>
  <si>
    <t>強制汽車責任保險簽單保費統計表（含批加退資料）</t>
  </si>
  <si>
    <r>
      <t>（格式五～</t>
    </r>
    <r>
      <rPr>
        <sz val="14"/>
        <rFont val="Garamond"/>
        <family val="1"/>
      </rPr>
      <t>(1)</t>
    </r>
    <r>
      <rPr>
        <sz val="14"/>
        <rFont val="標楷體"/>
        <family val="4"/>
      </rPr>
      <t>）</t>
    </r>
  </si>
  <si>
    <t>單位：元</t>
  </si>
  <si>
    <t>列號</t>
  </si>
  <si>
    <t>存單號碼</t>
  </si>
  <si>
    <r>
      <t>金額</t>
    </r>
  </si>
  <si>
    <r>
      <t>金額</t>
    </r>
  </si>
  <si>
    <t>存款期間</t>
  </si>
  <si>
    <t>是否存出或質押</t>
  </si>
  <si>
    <t>銀行</t>
  </si>
  <si>
    <t>分行名稱</t>
  </si>
  <si>
    <t>(1)</t>
  </si>
  <si>
    <r>
      <t>（註</t>
    </r>
    <r>
      <rPr>
        <sz val="12"/>
        <rFont val="Times New Roman"/>
        <family val="1"/>
      </rPr>
      <t>1</t>
    </r>
    <r>
      <rPr>
        <sz val="12"/>
        <rFont val="標楷體"/>
        <family val="4"/>
      </rPr>
      <t>）</t>
    </r>
  </si>
  <si>
    <r>
      <t>（註</t>
    </r>
    <r>
      <rPr>
        <sz val="12"/>
        <rFont val="Times New Roman"/>
        <family val="1"/>
      </rPr>
      <t>2</t>
    </r>
    <r>
      <rPr>
        <sz val="12"/>
        <rFont val="標楷體"/>
        <family val="4"/>
      </rPr>
      <t>）</t>
    </r>
  </si>
  <si>
    <r>
      <t>（格式五～</t>
    </r>
    <r>
      <rPr>
        <sz val="13"/>
        <rFont val="Garamond"/>
        <family val="1"/>
      </rPr>
      <t>(2)</t>
    </r>
    <r>
      <rPr>
        <sz val="13"/>
        <rFont val="標楷體"/>
        <family val="4"/>
      </rPr>
      <t>）</t>
    </r>
  </si>
  <si>
    <t>單位:元</t>
  </si>
  <si>
    <t>證券代號</t>
  </si>
  <si>
    <t>證券名稱</t>
  </si>
  <si>
    <t>年期</t>
  </si>
  <si>
    <t>發行年月日</t>
  </si>
  <si>
    <t>購買年月日</t>
  </si>
  <si>
    <t>到期年月日</t>
  </si>
  <si>
    <t>票面年利率</t>
  </si>
  <si>
    <r>
      <t>購買利率</t>
    </r>
    <r>
      <rPr>
        <sz val="12"/>
        <rFont val="Garamond"/>
        <family val="1"/>
      </rPr>
      <t xml:space="preserve"> </t>
    </r>
  </si>
  <si>
    <t>面值總金額</t>
  </si>
  <si>
    <t>公平價值</t>
  </si>
  <si>
    <t>1</t>
  </si>
  <si>
    <t>合計</t>
  </si>
  <si>
    <t>證券代號請洽由財團法人保險事業發展中心統一配賦。</t>
  </si>
  <si>
    <r>
      <t>（註</t>
    </r>
    <r>
      <rPr>
        <sz val="12"/>
        <rFont val="Times New Roman"/>
        <family val="1"/>
      </rPr>
      <t>3</t>
    </r>
    <r>
      <rPr>
        <sz val="12"/>
        <rFont val="標楷體"/>
        <family val="4"/>
      </rPr>
      <t>）</t>
    </r>
  </si>
  <si>
    <r>
      <t>（格式五～</t>
    </r>
    <r>
      <rPr>
        <sz val="13"/>
        <rFont val="Garamond"/>
        <family val="1"/>
      </rPr>
      <t>(3)</t>
    </r>
    <r>
      <rPr>
        <sz val="13"/>
        <rFont val="標楷體"/>
        <family val="4"/>
      </rPr>
      <t>）</t>
    </r>
  </si>
  <si>
    <t>單位:元</t>
  </si>
  <si>
    <t>列號</t>
  </si>
  <si>
    <t>證券代號</t>
  </si>
  <si>
    <t>證券名稱</t>
  </si>
  <si>
    <t>年期</t>
  </si>
  <si>
    <t>發行年月日</t>
  </si>
  <si>
    <t>購買年月日</t>
  </si>
  <si>
    <t>到期年月日</t>
  </si>
  <si>
    <t>票面年利率</t>
  </si>
  <si>
    <r>
      <t>購買利率</t>
    </r>
    <r>
      <rPr>
        <sz val="12"/>
        <rFont val="Garamond"/>
        <family val="1"/>
      </rPr>
      <t xml:space="preserve"> </t>
    </r>
  </si>
  <si>
    <t>面值總金額</t>
  </si>
  <si>
    <t>公平價值</t>
  </si>
  <si>
    <t>是否存出或質押</t>
  </si>
  <si>
    <t>(1)</t>
  </si>
  <si>
    <t>1</t>
  </si>
  <si>
    <t>合計</t>
  </si>
  <si>
    <r>
      <t>（註</t>
    </r>
    <r>
      <rPr>
        <sz val="12"/>
        <rFont val="Times New Roman"/>
        <family val="1"/>
      </rPr>
      <t>1</t>
    </r>
    <r>
      <rPr>
        <sz val="12"/>
        <rFont val="標楷體"/>
        <family val="4"/>
      </rPr>
      <t>）</t>
    </r>
  </si>
  <si>
    <t>證券代號請洽由財團法人保險事業發展中心統一配賦。</t>
  </si>
  <si>
    <r>
      <t>（註</t>
    </r>
    <r>
      <rPr>
        <sz val="12"/>
        <rFont val="Times New Roman"/>
        <family val="1"/>
      </rPr>
      <t>2</t>
    </r>
    <r>
      <rPr>
        <sz val="12"/>
        <rFont val="標楷體"/>
        <family val="4"/>
      </rPr>
      <t>）</t>
    </r>
  </si>
  <si>
    <r>
      <t>（格式五～</t>
    </r>
    <r>
      <rPr>
        <sz val="13"/>
        <rFont val="Times New Roman"/>
        <family val="1"/>
      </rPr>
      <t>(4)</t>
    </r>
    <r>
      <rPr>
        <sz val="13"/>
        <rFont val="標楷體"/>
        <family val="4"/>
      </rPr>
      <t>）</t>
    </r>
  </si>
  <si>
    <t>證券
代號</t>
  </si>
  <si>
    <t>證券
種類</t>
  </si>
  <si>
    <t>發行機構</t>
  </si>
  <si>
    <t>保證機構</t>
  </si>
  <si>
    <t>發行
年月日</t>
  </si>
  <si>
    <t>到期
年月日</t>
  </si>
  <si>
    <t>購買
年月日</t>
  </si>
  <si>
    <t>票面
年利率</t>
  </si>
  <si>
    <t>購買
利率</t>
  </si>
  <si>
    <t>面值
總金額</t>
  </si>
  <si>
    <t>公平
價值</t>
  </si>
  <si>
    <t>是否
存出或質押</t>
  </si>
  <si>
    <t>信用評等
機構</t>
  </si>
  <si>
    <r>
      <t>本表格可參考</t>
    </r>
    <r>
      <rPr>
        <sz val="12"/>
        <rFont val="Times New Roman"/>
        <family val="1"/>
      </rPr>
      <t>RBC</t>
    </r>
    <r>
      <rPr>
        <sz val="12"/>
        <rFont val="標楷體"/>
        <family val="4"/>
      </rPr>
      <t>相關檢查報表之填列方式填寫。</t>
    </r>
  </si>
  <si>
    <r>
      <t>（格式五～</t>
    </r>
    <r>
      <rPr>
        <sz val="13"/>
        <rFont val="Times New Roman"/>
        <family val="1"/>
      </rPr>
      <t>(5)</t>
    </r>
    <r>
      <rPr>
        <sz val="13"/>
        <rFont val="標楷體"/>
        <family val="4"/>
      </rPr>
      <t>）</t>
    </r>
  </si>
  <si>
    <t>金額</t>
  </si>
  <si>
    <r>
      <t>(1)</t>
    </r>
    <r>
      <rPr>
        <sz val="12"/>
        <rFont val="標楷體"/>
        <family val="4"/>
      </rPr>
      <t>自留滿期純保費</t>
    </r>
    <r>
      <rPr>
        <sz val="12"/>
        <rFont val="Times New Roman"/>
        <family val="1"/>
      </rPr>
      <t xml:space="preserve"> (</t>
    </r>
    <r>
      <rPr>
        <sz val="12"/>
        <rFont val="標楷體"/>
        <family val="4"/>
      </rPr>
      <t>註</t>
    </r>
    <r>
      <rPr>
        <sz val="12"/>
        <rFont val="Times New Roman"/>
        <family val="1"/>
      </rPr>
      <t>1)</t>
    </r>
  </si>
  <si>
    <r>
      <t>(a)</t>
    </r>
    <r>
      <rPr>
        <sz val="12"/>
        <rFont val="標楷體"/>
        <family val="4"/>
      </rPr>
      <t>定存投資明細合計</t>
    </r>
  </si>
  <si>
    <r>
      <t>(d)</t>
    </r>
    <r>
      <rPr>
        <sz val="11"/>
        <rFont val="標楷體"/>
        <family val="4"/>
      </rPr>
      <t>金融債券、可轉讓定期存單、銀行承兌匯票及金融機構保證商業本票投資明細合計</t>
    </r>
  </si>
  <si>
    <r>
      <t>（格式五～</t>
    </r>
    <r>
      <rPr>
        <sz val="14"/>
        <rFont val="Times New Roman"/>
        <family val="1"/>
      </rPr>
      <t>(6)</t>
    </r>
    <r>
      <rPr>
        <sz val="14"/>
        <rFont val="標楷體"/>
        <family val="4"/>
      </rPr>
      <t>）</t>
    </r>
  </si>
  <si>
    <r>
      <t>(</t>
    </r>
    <r>
      <rPr>
        <b/>
        <u val="single"/>
        <sz val="16"/>
        <rFont val="標楷體"/>
        <family val="4"/>
      </rPr>
      <t>一</t>
    </r>
    <r>
      <rPr>
        <b/>
        <u val="single"/>
        <sz val="16"/>
        <rFont val="Times New Roman"/>
        <family val="1"/>
      </rPr>
      <t>)</t>
    </r>
    <r>
      <rPr>
        <b/>
        <u val="single"/>
        <sz val="16"/>
        <rFont val="標楷體"/>
        <family val="4"/>
      </rPr>
      <t>活期存款</t>
    </r>
  </si>
  <si>
    <r>
      <t>合</t>
    </r>
    <r>
      <rPr>
        <sz val="12"/>
        <rFont val="Times New Roman"/>
        <family val="1"/>
      </rPr>
      <t xml:space="preserve">                            </t>
    </r>
    <r>
      <rPr>
        <sz val="12"/>
        <rFont val="標楷體"/>
        <family val="4"/>
      </rPr>
      <t>計</t>
    </r>
  </si>
  <si>
    <r>
      <t>(</t>
    </r>
    <r>
      <rPr>
        <b/>
        <u val="single"/>
        <sz val="16"/>
        <rFont val="標楷體"/>
        <family val="4"/>
      </rPr>
      <t>二</t>
    </r>
    <r>
      <rPr>
        <b/>
        <u val="single"/>
        <sz val="16"/>
        <rFont val="Times New Roman"/>
        <family val="1"/>
      </rPr>
      <t>)</t>
    </r>
    <r>
      <rPr>
        <b/>
        <u val="single"/>
        <sz val="16"/>
        <rFont val="標楷體"/>
        <family val="4"/>
      </rPr>
      <t>定期存款</t>
    </r>
  </si>
  <si>
    <r>
      <t>（格式五～</t>
    </r>
    <r>
      <rPr>
        <sz val="13"/>
        <rFont val="Times New Roman"/>
        <family val="1"/>
      </rPr>
      <t>(7)</t>
    </r>
    <r>
      <rPr>
        <sz val="13"/>
        <rFont val="標楷體"/>
        <family val="4"/>
      </rPr>
      <t>）</t>
    </r>
  </si>
  <si>
    <r>
      <t>（格式五～</t>
    </r>
    <r>
      <rPr>
        <sz val="13"/>
        <rFont val="Times New Roman"/>
        <family val="1"/>
      </rPr>
      <t>(8)</t>
    </r>
    <r>
      <rPr>
        <sz val="13"/>
        <rFont val="標楷體"/>
        <family val="4"/>
      </rPr>
      <t>）</t>
    </r>
  </si>
  <si>
    <r>
      <t>（格式五～</t>
    </r>
    <r>
      <rPr>
        <sz val="13"/>
        <rFont val="Times New Roman"/>
        <family val="1"/>
      </rPr>
      <t>(9)</t>
    </r>
    <r>
      <rPr>
        <sz val="13"/>
        <rFont val="標楷體"/>
        <family val="4"/>
      </rPr>
      <t>）</t>
    </r>
  </si>
  <si>
    <r>
      <t xml:space="preserve">推廣費用
</t>
    </r>
    <r>
      <rPr>
        <sz val="12"/>
        <rFont val="Times New Roman"/>
        <family val="1"/>
      </rPr>
      <t>(</t>
    </r>
    <r>
      <rPr>
        <sz val="12"/>
        <rFont val="標楷體"/>
        <family val="4"/>
      </rPr>
      <t>政令教育宣導及推廣費用</t>
    </r>
    <r>
      <rPr>
        <sz val="12"/>
        <rFont val="Times New Roman"/>
        <family val="1"/>
      </rPr>
      <t>)</t>
    </r>
  </si>
  <si>
    <t>五、人事成本</t>
  </si>
  <si>
    <t>人事成本</t>
  </si>
  <si>
    <r>
      <t xml:space="preserve">七、業務費用合計
</t>
    </r>
    <r>
      <rPr>
        <sz val="12"/>
        <rFont val="Times New Roman"/>
        <family val="1"/>
      </rPr>
      <t>(=</t>
    </r>
    <r>
      <rPr>
        <sz val="12"/>
        <rFont val="標楷體"/>
        <family val="4"/>
      </rPr>
      <t>二</t>
    </r>
    <r>
      <rPr>
        <sz val="12"/>
        <rFont val="Times New Roman"/>
        <family val="1"/>
      </rPr>
      <t>+</t>
    </r>
    <r>
      <rPr>
        <sz val="12"/>
        <rFont val="標楷體"/>
        <family val="4"/>
      </rPr>
      <t>三</t>
    </r>
    <r>
      <rPr>
        <sz val="12"/>
        <rFont val="Times New Roman"/>
        <family val="1"/>
      </rPr>
      <t>+</t>
    </r>
    <r>
      <rPr>
        <sz val="12"/>
        <rFont val="標楷體"/>
        <family val="4"/>
      </rPr>
      <t>四</t>
    </r>
    <r>
      <rPr>
        <sz val="12"/>
        <rFont val="Times New Roman"/>
        <family val="1"/>
      </rPr>
      <t>+</t>
    </r>
    <r>
      <rPr>
        <sz val="12"/>
        <rFont val="標楷體"/>
        <family val="4"/>
      </rPr>
      <t>五</t>
    </r>
    <r>
      <rPr>
        <sz val="12"/>
        <rFont val="Times New Roman"/>
        <family val="1"/>
      </rPr>
      <t>+</t>
    </r>
    <r>
      <rPr>
        <sz val="12"/>
        <rFont val="標楷體"/>
        <family val="4"/>
      </rPr>
      <t>六</t>
    </r>
    <r>
      <rPr>
        <sz val="12"/>
        <rFont val="Times New Roman"/>
        <family val="1"/>
      </rPr>
      <t>)</t>
    </r>
  </si>
  <si>
    <r>
      <t xml:space="preserve">八、本年度實際業務費用每單成本
</t>
    </r>
    <r>
      <rPr>
        <sz val="12"/>
        <rFont val="Times New Roman"/>
        <family val="1"/>
      </rPr>
      <t xml:space="preserve">(= </t>
    </r>
    <r>
      <rPr>
        <sz val="12"/>
        <rFont val="標楷體"/>
        <family val="4"/>
      </rPr>
      <t>七</t>
    </r>
    <r>
      <rPr>
        <sz val="12"/>
        <rFont val="Times New Roman"/>
        <family val="1"/>
      </rPr>
      <t>/</t>
    </r>
    <r>
      <rPr>
        <sz val="12"/>
        <rFont val="標楷體"/>
        <family val="4"/>
      </rPr>
      <t>一</t>
    </r>
    <r>
      <rPr>
        <sz val="12"/>
        <rFont val="Times New Roman"/>
        <family val="1"/>
      </rPr>
      <t>)</t>
    </r>
  </si>
  <si>
    <r>
      <t xml:space="preserve">1.  </t>
    </r>
    <r>
      <rPr>
        <sz val="12"/>
        <rFont val="標楷體"/>
        <family val="4"/>
      </rPr>
      <t>本「強制汽車責任保險業務費用明細表</t>
    </r>
    <r>
      <rPr>
        <sz val="12"/>
        <rFont val="Times New Roman"/>
        <family val="1"/>
      </rPr>
      <t xml:space="preserve"> </t>
    </r>
    <r>
      <rPr>
        <sz val="12"/>
        <rFont val="標楷體"/>
        <family val="4"/>
      </rPr>
      <t>」係依據「強制汽車責任保險會計處理及業務財務資料陳報辦法」第九條第六項之規定辦理。</t>
    </r>
  </si>
  <si>
    <r>
      <t xml:space="preserve">2. </t>
    </r>
    <r>
      <rPr>
        <sz val="12"/>
        <rFont val="標楷體"/>
        <family val="4"/>
      </rPr>
      <t>上表所列之各項類別及費用分類係依據保險人陳報主管機關之「保險費用表一</t>
    </r>
    <r>
      <rPr>
        <sz val="12"/>
        <rFont val="Times New Roman"/>
        <family val="1"/>
      </rPr>
      <t>(A0)-</t>
    </r>
    <r>
      <rPr>
        <sz val="12"/>
        <rFont val="標楷體"/>
        <family val="4"/>
      </rPr>
      <t>營業費用明細」之相關項目為計算基礎</t>
    </r>
    <r>
      <rPr>
        <sz val="12"/>
        <rFont val="Times New Roman"/>
        <family val="1"/>
      </rPr>
      <t>,</t>
    </r>
    <r>
      <rPr>
        <sz val="12"/>
        <rFont val="標楷體"/>
        <family val="4"/>
      </rPr>
      <t>其中本表各費用分類之</t>
    </r>
  </si>
  <si>
    <r>
      <t xml:space="preserve">      </t>
    </r>
    <r>
      <rPr>
        <sz val="12"/>
        <rFont val="標楷體"/>
        <family val="4"/>
      </rPr>
      <t>內容得包含「保險費用表一</t>
    </r>
    <r>
      <rPr>
        <sz val="12"/>
        <rFont val="Times New Roman"/>
        <family val="1"/>
      </rPr>
      <t>(A0)-</t>
    </r>
    <r>
      <rPr>
        <sz val="12"/>
        <rFont val="標楷體"/>
        <family val="4"/>
      </rPr>
      <t>營業費用明細」之營業費用分類項目如下</t>
    </r>
    <r>
      <rPr>
        <sz val="12"/>
        <rFont val="Times New Roman"/>
        <family val="1"/>
      </rPr>
      <t>:</t>
    </r>
  </si>
  <si>
    <r>
      <t xml:space="preserve">     [1] </t>
    </r>
    <r>
      <rPr>
        <sz val="12"/>
        <rFont val="標楷體"/>
        <family val="4"/>
      </rPr>
      <t>印刷文具費係指</t>
    </r>
    <r>
      <rPr>
        <sz val="12"/>
        <rFont val="Times New Roman"/>
        <family val="1"/>
      </rPr>
      <t>:</t>
    </r>
  </si>
  <si>
    <r>
      <t xml:space="preserve">                  17.</t>
    </r>
    <r>
      <rPr>
        <sz val="12"/>
        <rFont val="標楷體"/>
        <family val="4"/>
      </rPr>
      <t>印刷文具費</t>
    </r>
  </si>
  <si>
    <r>
      <t xml:space="preserve">     [2] </t>
    </r>
    <r>
      <rPr>
        <sz val="12"/>
        <rFont val="標楷體"/>
        <family val="4"/>
      </rPr>
      <t>郵電費係指</t>
    </r>
    <r>
      <rPr>
        <sz val="12"/>
        <rFont val="Times New Roman"/>
        <family val="1"/>
      </rPr>
      <t>:</t>
    </r>
  </si>
  <si>
    <r>
      <t xml:space="preserve">                  18.</t>
    </r>
    <r>
      <rPr>
        <sz val="12"/>
        <rFont val="標楷體"/>
        <family val="4"/>
      </rPr>
      <t>郵電費</t>
    </r>
    <r>
      <rPr>
        <sz val="12"/>
        <rFont val="Times New Roman"/>
        <family val="1"/>
      </rPr>
      <t xml:space="preserve"> [</t>
    </r>
    <r>
      <rPr>
        <sz val="12"/>
        <rFont val="標楷體"/>
        <family val="4"/>
      </rPr>
      <t>註</t>
    </r>
    <r>
      <rPr>
        <sz val="12"/>
        <rFont val="Times New Roman"/>
        <family val="1"/>
      </rPr>
      <t>:</t>
    </r>
    <r>
      <rPr>
        <sz val="12"/>
        <rFont val="標楷體"/>
        <family val="4"/>
      </rPr>
      <t>不列入郵電費</t>
    </r>
    <r>
      <rPr>
        <sz val="12"/>
        <rFont val="Times New Roman"/>
        <family val="1"/>
      </rPr>
      <t>-</t>
    </r>
    <r>
      <rPr>
        <sz val="12"/>
        <rFont val="標楷體"/>
        <family val="4"/>
      </rPr>
      <t>查詢服務費、郵電費</t>
    </r>
    <r>
      <rPr>
        <sz val="12"/>
        <rFont val="Times New Roman"/>
        <family val="1"/>
      </rPr>
      <t>-</t>
    </r>
    <r>
      <rPr>
        <sz val="12"/>
        <rFont val="標楷體"/>
        <family val="4"/>
      </rPr>
      <t>資訊傳輸費</t>
    </r>
    <r>
      <rPr>
        <sz val="12"/>
        <rFont val="Times New Roman"/>
        <family val="1"/>
      </rPr>
      <t>,</t>
    </r>
    <r>
      <rPr>
        <sz val="12"/>
        <rFont val="標楷體"/>
        <family val="4"/>
      </rPr>
      <t>因該項目屬健全本保險之費用</t>
    </r>
    <r>
      <rPr>
        <sz val="12"/>
        <rFont val="Times New Roman"/>
        <family val="1"/>
      </rPr>
      <t>]</t>
    </r>
  </si>
  <si>
    <r>
      <t xml:space="preserve">     [3] </t>
    </r>
    <r>
      <rPr>
        <sz val="12"/>
        <rFont val="標楷體"/>
        <family val="4"/>
      </rPr>
      <t>行銷相關成本係指</t>
    </r>
    <r>
      <rPr>
        <sz val="12"/>
        <rFont val="Times New Roman"/>
        <family val="1"/>
      </rPr>
      <t>:</t>
    </r>
  </si>
  <si>
    <r>
      <t xml:space="preserve">                    2.</t>
    </r>
    <r>
      <rPr>
        <sz val="12"/>
        <rFont val="標楷體"/>
        <family val="4"/>
      </rPr>
      <t>招攬津貼及佣金</t>
    </r>
  </si>
  <si>
    <r>
      <t xml:space="preserve">              a.</t>
    </r>
    <r>
      <rPr>
        <sz val="12"/>
        <rFont val="標楷體"/>
        <family val="4"/>
      </rPr>
      <t>佣金、代理費及強制險手續費等支出</t>
    </r>
  </si>
  <si>
    <r>
      <t xml:space="preserve">              d.</t>
    </r>
    <r>
      <rPr>
        <sz val="12"/>
        <rFont val="標楷體"/>
        <family val="4"/>
      </rPr>
      <t>非佣金之手續費</t>
    </r>
  </si>
  <si>
    <r>
      <t xml:space="preserve">     [4] </t>
    </r>
    <r>
      <rPr>
        <sz val="12"/>
        <rFont val="標楷體"/>
        <family val="4"/>
      </rPr>
      <t>推廣費用</t>
    </r>
    <r>
      <rPr>
        <sz val="12"/>
        <rFont val="Times New Roman"/>
        <family val="1"/>
      </rPr>
      <t>(</t>
    </r>
    <r>
      <rPr>
        <sz val="12"/>
        <rFont val="標楷體"/>
        <family val="4"/>
      </rPr>
      <t>政令教育宣導及推廣費用</t>
    </r>
    <r>
      <rPr>
        <sz val="12"/>
        <rFont val="Times New Roman"/>
        <family val="1"/>
      </rPr>
      <t>)</t>
    </r>
    <r>
      <rPr>
        <sz val="12"/>
        <rFont val="標楷體"/>
        <family val="4"/>
      </rPr>
      <t>係指</t>
    </r>
    <r>
      <rPr>
        <sz val="12"/>
        <rFont val="Times New Roman"/>
        <family val="1"/>
      </rPr>
      <t xml:space="preserve">: </t>
    </r>
  </si>
  <si>
    <r>
      <t xml:space="preserve">                    5.</t>
    </r>
    <r>
      <rPr>
        <sz val="12"/>
        <rFont val="標楷體"/>
        <family val="4"/>
      </rPr>
      <t>行銷相關費用</t>
    </r>
    <r>
      <rPr>
        <sz val="12"/>
        <rFont val="Times New Roman"/>
        <family val="1"/>
      </rPr>
      <t>(</t>
    </r>
    <r>
      <rPr>
        <sz val="12"/>
        <rFont val="標楷體"/>
        <family val="4"/>
      </rPr>
      <t>如廣告、</t>
    </r>
    <r>
      <rPr>
        <sz val="12"/>
        <rFont val="Times New Roman"/>
        <family val="1"/>
      </rPr>
      <t>DM</t>
    </r>
    <r>
      <rPr>
        <sz val="12"/>
        <rFont val="標楷體"/>
        <family val="4"/>
      </rPr>
      <t>等</t>
    </r>
    <r>
      <rPr>
        <sz val="12"/>
        <rFont val="Times New Roman"/>
        <family val="1"/>
      </rPr>
      <t>)</t>
    </r>
  </si>
  <si>
    <r>
      <t xml:space="preserve">     [5] </t>
    </r>
    <r>
      <rPr>
        <sz val="12"/>
        <rFont val="標楷體"/>
        <family val="4"/>
      </rPr>
      <t>人事成本係指</t>
    </r>
    <r>
      <rPr>
        <sz val="12"/>
        <rFont val="Times New Roman"/>
        <family val="1"/>
      </rPr>
      <t xml:space="preserve">: </t>
    </r>
  </si>
  <si>
    <r>
      <t xml:space="preserve">                    8.</t>
    </r>
    <r>
      <rPr>
        <sz val="12"/>
        <rFont val="標楷體"/>
        <family val="4"/>
      </rPr>
      <t>薪資費用</t>
    </r>
  </si>
  <si>
    <r>
      <t xml:space="preserve">                    9.</t>
    </r>
    <r>
      <rPr>
        <sz val="12"/>
        <rFont val="標楷體"/>
        <family val="4"/>
      </rPr>
      <t>員工福利費及相關費用</t>
    </r>
  </si>
  <si>
    <r>
      <t xml:space="preserve">                   10.</t>
    </r>
    <r>
      <rPr>
        <sz val="12"/>
        <rFont val="標楷體"/>
        <family val="4"/>
      </rPr>
      <t>保險費</t>
    </r>
  </si>
  <si>
    <r>
      <t xml:space="preserve">     [6] </t>
    </r>
    <r>
      <rPr>
        <sz val="12"/>
        <rFont val="標楷體"/>
        <family val="4"/>
      </rPr>
      <t>其他一般費用係指</t>
    </r>
    <r>
      <rPr>
        <sz val="12"/>
        <rFont val="Times New Roman"/>
        <family val="1"/>
      </rPr>
      <t>:</t>
    </r>
  </si>
  <si>
    <r>
      <t xml:space="preserve">                   12.</t>
    </r>
    <r>
      <rPr>
        <sz val="12"/>
        <rFont val="標楷體"/>
        <family val="4"/>
      </rPr>
      <t>交通車輛費</t>
    </r>
  </si>
  <si>
    <r>
      <t xml:space="preserve">                   13.</t>
    </r>
    <r>
      <rPr>
        <sz val="12"/>
        <rFont val="標楷體"/>
        <family val="4"/>
      </rPr>
      <t>租金費</t>
    </r>
  </si>
  <si>
    <r>
      <t xml:space="preserve">                   14.</t>
    </r>
    <r>
      <rPr>
        <sz val="12"/>
        <rFont val="標楷體"/>
        <family val="4"/>
      </rPr>
      <t>辦公設備</t>
    </r>
  </si>
  <si>
    <r>
      <t xml:space="preserve">                   15.</t>
    </r>
    <r>
      <rPr>
        <sz val="12"/>
        <rFont val="標楷體"/>
        <family val="4"/>
      </rPr>
      <t>修理保養費用</t>
    </r>
    <r>
      <rPr>
        <sz val="12"/>
        <rFont val="Times New Roman"/>
        <family val="1"/>
      </rPr>
      <t>(</t>
    </r>
    <r>
      <rPr>
        <sz val="12"/>
        <rFont val="標楷體"/>
        <family val="4"/>
      </rPr>
      <t>修繕費</t>
    </r>
    <r>
      <rPr>
        <sz val="12"/>
        <rFont val="Times New Roman"/>
        <family val="1"/>
      </rPr>
      <t>)</t>
    </r>
  </si>
  <si>
    <r>
      <t xml:space="preserve">                   16.</t>
    </r>
    <r>
      <rPr>
        <sz val="12"/>
        <rFont val="標楷體"/>
        <family val="4"/>
      </rPr>
      <t>折舊費用</t>
    </r>
  </si>
  <si>
    <r>
      <t xml:space="preserve">                   19.</t>
    </r>
    <r>
      <rPr>
        <sz val="12"/>
        <rFont val="標楷體"/>
        <family val="4"/>
      </rPr>
      <t>律師費會計師費</t>
    </r>
  </si>
  <si>
    <r>
      <t xml:space="preserve">                   21.</t>
    </r>
    <r>
      <rPr>
        <sz val="12"/>
        <rFont val="標楷體"/>
        <family val="4"/>
      </rPr>
      <t>稅捐及執照費等</t>
    </r>
    <r>
      <rPr>
        <sz val="12"/>
        <rFont val="Times New Roman"/>
        <family val="1"/>
      </rPr>
      <t xml:space="preserve"> </t>
    </r>
  </si>
  <si>
    <r>
      <t xml:space="preserve">                           a.</t>
    </r>
    <r>
      <rPr>
        <sz val="12"/>
        <rFont val="標楷體"/>
        <family val="4"/>
      </rPr>
      <t>營業稅及印花稅</t>
    </r>
    <r>
      <rPr>
        <sz val="12"/>
        <rFont val="Times New Roman"/>
        <family val="1"/>
      </rPr>
      <t xml:space="preserve"> [</t>
    </r>
    <r>
      <rPr>
        <sz val="12"/>
        <rFont val="標楷體"/>
        <family val="4"/>
      </rPr>
      <t>註</t>
    </r>
    <r>
      <rPr>
        <sz val="12"/>
        <rFont val="Times New Roman"/>
        <family val="1"/>
      </rPr>
      <t>:</t>
    </r>
    <r>
      <rPr>
        <sz val="12"/>
        <rFont val="標楷體"/>
        <family val="4"/>
      </rPr>
      <t>限印花稅</t>
    </r>
    <r>
      <rPr>
        <sz val="12"/>
        <rFont val="Times New Roman"/>
        <family val="1"/>
      </rPr>
      <t>]</t>
    </r>
  </si>
  <si>
    <r>
      <t xml:space="preserve">         25.</t>
    </r>
    <r>
      <rPr>
        <sz val="12"/>
        <rFont val="標楷體"/>
        <family val="4"/>
      </rPr>
      <t>雜費總額</t>
    </r>
    <r>
      <rPr>
        <sz val="12"/>
        <rFont val="Times New Roman"/>
        <family val="1"/>
      </rPr>
      <t>(</t>
    </r>
    <r>
      <rPr>
        <sz val="12"/>
        <rFont val="標楷體"/>
        <family val="4"/>
      </rPr>
      <t>如捐款等</t>
    </r>
    <r>
      <rPr>
        <sz val="12"/>
        <rFont val="Times New Roman"/>
        <family val="1"/>
      </rPr>
      <t>) [</t>
    </r>
    <r>
      <rPr>
        <sz val="12"/>
        <rFont val="標楷體"/>
        <family val="4"/>
      </rPr>
      <t>註</t>
    </r>
    <r>
      <rPr>
        <sz val="12"/>
        <rFont val="Times New Roman"/>
        <family val="1"/>
      </rPr>
      <t>1:</t>
    </r>
    <r>
      <rPr>
        <sz val="12"/>
        <rFont val="標楷體"/>
        <family val="4"/>
      </rPr>
      <t>不分攤捐款</t>
    </r>
    <r>
      <rPr>
        <sz val="12"/>
        <rFont val="Times New Roman"/>
        <family val="1"/>
      </rPr>
      <t>]</t>
    </r>
  </si>
  <si>
    <r>
      <t xml:space="preserve">                                                              [</t>
    </r>
    <r>
      <rPr>
        <sz val="12"/>
        <rFont val="標楷體"/>
        <family val="4"/>
      </rPr>
      <t>註</t>
    </r>
    <r>
      <rPr>
        <sz val="12"/>
        <rFont val="Times New Roman"/>
        <family val="1"/>
      </rPr>
      <t xml:space="preserve">2: </t>
    </r>
    <r>
      <rPr>
        <sz val="12"/>
        <rFont val="標楷體"/>
        <family val="4"/>
      </rPr>
      <t>不於此項中列入特別補償基金與強制險精算及研究發展費用</t>
    </r>
    <r>
      <rPr>
        <sz val="12"/>
        <rFont val="Times New Roman"/>
        <family val="1"/>
      </rPr>
      <t>]</t>
    </r>
  </si>
  <si>
    <r>
      <t xml:space="preserve">3. </t>
    </r>
    <r>
      <rPr>
        <sz val="12"/>
        <rFont val="標楷體"/>
        <family val="4"/>
      </rPr>
      <t>簽證精算人員應檢附相關精算備忘錄資料</t>
    </r>
    <r>
      <rPr>
        <sz val="12"/>
        <rFont val="Times New Roman"/>
        <family val="1"/>
      </rPr>
      <t>[</t>
    </r>
    <r>
      <rPr>
        <sz val="12"/>
        <rFont val="標楷體"/>
        <family val="4"/>
      </rPr>
      <t>以書面及</t>
    </r>
    <r>
      <rPr>
        <sz val="12"/>
        <rFont val="Times New Roman"/>
        <family val="1"/>
      </rPr>
      <t>Excel</t>
    </r>
    <r>
      <rPr>
        <sz val="12"/>
        <rFont val="標楷體"/>
        <family val="4"/>
      </rPr>
      <t>電子檔之方式</t>
    </r>
    <r>
      <rPr>
        <sz val="12"/>
        <rFont val="Times New Roman"/>
        <family val="1"/>
      </rPr>
      <t>]</t>
    </r>
    <r>
      <rPr>
        <sz val="12"/>
        <rFont val="標楷體"/>
        <family val="4"/>
      </rPr>
      <t>以佐證上表各項費用之正確性及提供主管機關所指定之費率釐訂專責機構列</t>
    </r>
  </si>
  <si>
    <r>
      <t xml:space="preserve">    </t>
    </r>
    <r>
      <rPr>
        <sz val="12"/>
        <rFont val="標楷體"/>
        <family val="4"/>
      </rPr>
      <t>為費率精算參考之重要依據。</t>
    </r>
  </si>
  <si>
    <r>
      <t xml:space="preserve">4. </t>
    </r>
    <r>
      <rPr>
        <sz val="12"/>
        <rFont val="標楷體"/>
        <family val="4"/>
      </rPr>
      <t>說明</t>
    </r>
    <r>
      <rPr>
        <sz val="12"/>
        <rFont val="Times New Roman"/>
        <family val="1"/>
      </rPr>
      <t>3.</t>
    </r>
    <r>
      <rPr>
        <sz val="12"/>
        <rFont val="標楷體"/>
        <family val="4"/>
      </rPr>
      <t>中所指之相關精算備忘錄資料係指中華民國精算學會所公佈之「財產保險業精算備忘錄範本」中之</t>
    </r>
    <r>
      <rPr>
        <sz val="12"/>
        <rFont val="Times New Roman"/>
        <family val="1"/>
      </rPr>
      <t>:</t>
    </r>
  </si>
  <si>
    <r>
      <t xml:space="preserve">               </t>
    </r>
    <r>
      <rPr>
        <sz val="12"/>
        <rFont val="標楷體"/>
        <family val="4"/>
      </rPr>
      <t>表</t>
    </r>
    <r>
      <rPr>
        <sz val="12"/>
        <rFont val="Times New Roman"/>
        <family val="1"/>
      </rPr>
      <t xml:space="preserve">F-1 </t>
    </r>
    <r>
      <rPr>
        <sz val="12"/>
        <rFont val="標楷體"/>
        <family val="4"/>
      </rPr>
      <t>強制汽車責任保險</t>
    </r>
    <r>
      <rPr>
        <sz val="12"/>
        <rFont val="Times New Roman"/>
        <family val="1"/>
      </rPr>
      <t>-</t>
    </r>
    <r>
      <rPr>
        <sz val="12"/>
        <rFont val="標楷體"/>
        <family val="4"/>
      </rPr>
      <t>保險費用明細表</t>
    </r>
    <r>
      <rPr>
        <sz val="12"/>
        <rFont val="Times New Roman"/>
        <family val="1"/>
      </rPr>
      <t xml:space="preserve"> </t>
    </r>
  </si>
  <si>
    <r>
      <t xml:space="preserve">               </t>
    </r>
    <r>
      <rPr>
        <sz val="12"/>
        <rFont val="標楷體"/>
        <family val="4"/>
      </rPr>
      <t>表</t>
    </r>
    <r>
      <rPr>
        <sz val="12"/>
        <rFont val="Times New Roman"/>
        <family val="1"/>
      </rPr>
      <t xml:space="preserve">F-2 </t>
    </r>
    <r>
      <rPr>
        <sz val="12"/>
        <rFont val="標楷體"/>
        <family val="4"/>
      </rPr>
      <t>保險費用表</t>
    </r>
    <r>
      <rPr>
        <sz val="12"/>
        <rFont val="Times New Roman"/>
        <family val="1"/>
      </rPr>
      <t xml:space="preserve"> </t>
    </r>
    <r>
      <rPr>
        <sz val="12"/>
        <rFont val="標楷體"/>
        <family val="4"/>
      </rPr>
      <t>強制汽車責任保險費用表</t>
    </r>
    <r>
      <rPr>
        <sz val="12"/>
        <rFont val="Times New Roman"/>
        <family val="1"/>
      </rPr>
      <t xml:space="preserve">  </t>
    </r>
  </si>
  <si>
    <r>
      <t xml:space="preserve">               </t>
    </r>
    <r>
      <rPr>
        <sz val="12"/>
        <rFont val="標楷體"/>
        <family val="4"/>
      </rPr>
      <t>表</t>
    </r>
    <r>
      <rPr>
        <sz val="12"/>
        <rFont val="Times New Roman"/>
        <family val="1"/>
      </rPr>
      <t xml:space="preserve">F-3 </t>
    </r>
    <r>
      <rPr>
        <sz val="12"/>
        <rFont val="標楷體"/>
        <family val="4"/>
      </rPr>
      <t>保險費用表</t>
    </r>
    <r>
      <rPr>
        <sz val="12"/>
        <rFont val="Times New Roman"/>
        <family val="1"/>
      </rPr>
      <t xml:space="preserve"> </t>
    </r>
    <r>
      <rPr>
        <sz val="12"/>
        <rFont val="標楷體"/>
        <family val="4"/>
      </rPr>
      <t>非強制汽車責任保險費用表</t>
    </r>
    <r>
      <rPr>
        <sz val="12"/>
        <rFont val="Times New Roman"/>
        <family val="1"/>
      </rPr>
      <t xml:space="preserve"> </t>
    </r>
  </si>
  <si>
    <r>
      <t xml:space="preserve">               </t>
    </r>
    <r>
      <rPr>
        <sz val="12"/>
        <rFont val="標楷體"/>
        <family val="4"/>
      </rPr>
      <t>表</t>
    </r>
    <r>
      <rPr>
        <sz val="12"/>
        <rFont val="Times New Roman"/>
        <family val="1"/>
      </rPr>
      <t xml:space="preserve">F-4 </t>
    </r>
    <r>
      <rPr>
        <sz val="12"/>
        <rFont val="標楷體"/>
        <family val="4"/>
      </rPr>
      <t>保險費用表</t>
    </r>
    <r>
      <rPr>
        <sz val="12"/>
        <rFont val="Times New Roman"/>
        <family val="1"/>
      </rPr>
      <t xml:space="preserve"> </t>
    </r>
    <r>
      <rPr>
        <sz val="12"/>
        <rFont val="標楷體"/>
        <family val="4"/>
      </rPr>
      <t>保險費用表一</t>
    </r>
    <r>
      <rPr>
        <sz val="12"/>
        <rFont val="Times New Roman"/>
        <family val="1"/>
      </rPr>
      <t>(A0)-</t>
    </r>
    <r>
      <rPr>
        <sz val="12"/>
        <rFont val="標楷體"/>
        <family val="4"/>
      </rPr>
      <t>營業費用明細</t>
    </r>
  </si>
  <si>
    <r>
      <t xml:space="preserve">               </t>
    </r>
    <r>
      <rPr>
        <sz val="12"/>
        <rFont val="標楷體"/>
        <family val="4"/>
      </rPr>
      <t>表</t>
    </r>
    <r>
      <rPr>
        <sz val="12"/>
        <rFont val="Times New Roman"/>
        <family val="1"/>
      </rPr>
      <t xml:space="preserve">F-5 </t>
    </r>
    <r>
      <rPr>
        <sz val="12"/>
        <rFont val="標楷體"/>
        <family val="4"/>
      </rPr>
      <t>保險費用表</t>
    </r>
    <r>
      <rPr>
        <sz val="12"/>
        <rFont val="Times New Roman"/>
        <family val="1"/>
      </rPr>
      <t xml:space="preserve">  </t>
    </r>
    <r>
      <rPr>
        <sz val="12"/>
        <rFont val="標楷體"/>
        <family val="4"/>
      </rPr>
      <t>強制汽車責任保險業務費用明細表</t>
    </r>
    <r>
      <rPr>
        <sz val="12"/>
        <rFont val="Times New Roman"/>
        <family val="1"/>
      </rPr>
      <t xml:space="preserve"> </t>
    </r>
    <r>
      <rPr>
        <sz val="12"/>
        <rFont val="標楷體"/>
        <family val="4"/>
      </rPr>
      <t>會計科目</t>
    </r>
    <r>
      <rPr>
        <sz val="12"/>
        <rFont val="Times New Roman"/>
        <family val="1"/>
      </rPr>
      <t xml:space="preserve"> VS. </t>
    </r>
    <r>
      <rPr>
        <sz val="12"/>
        <rFont val="標楷體"/>
        <family val="4"/>
      </rPr>
      <t>附件</t>
    </r>
    <r>
      <rPr>
        <sz val="12"/>
        <rFont val="Times New Roman"/>
        <family val="1"/>
      </rPr>
      <t>F</t>
    </r>
    <r>
      <rPr>
        <sz val="12"/>
        <rFont val="標楷體"/>
        <family val="4"/>
      </rPr>
      <t>對應表</t>
    </r>
  </si>
  <si>
    <r>
      <t xml:space="preserve">               </t>
    </r>
    <r>
      <rPr>
        <sz val="12"/>
        <rFont val="標楷體"/>
        <family val="4"/>
      </rPr>
      <t>表</t>
    </r>
    <r>
      <rPr>
        <sz val="12"/>
        <rFont val="Times New Roman"/>
        <family val="1"/>
      </rPr>
      <t xml:space="preserve">F-5-1 </t>
    </r>
    <r>
      <rPr>
        <sz val="12"/>
        <rFont val="標楷體"/>
        <family val="4"/>
      </rPr>
      <t>保險費用表</t>
    </r>
    <r>
      <rPr>
        <sz val="12"/>
        <rFont val="Times New Roman"/>
        <family val="1"/>
      </rPr>
      <t xml:space="preserve">  </t>
    </r>
    <r>
      <rPr>
        <sz val="12"/>
        <rFont val="標楷體"/>
        <family val="4"/>
      </rPr>
      <t>強制汽車責任保險業務費用明細表</t>
    </r>
    <r>
      <rPr>
        <sz val="12"/>
        <rFont val="Times New Roman"/>
        <family val="1"/>
      </rPr>
      <t xml:space="preserve"> </t>
    </r>
    <r>
      <rPr>
        <sz val="12"/>
        <rFont val="標楷體"/>
        <family val="4"/>
      </rPr>
      <t>會計科目</t>
    </r>
    <r>
      <rPr>
        <sz val="12"/>
        <rFont val="Times New Roman"/>
        <family val="1"/>
      </rPr>
      <t xml:space="preserve"> VS. </t>
    </r>
    <r>
      <rPr>
        <sz val="12"/>
        <rFont val="標楷體"/>
        <family val="4"/>
      </rPr>
      <t>附件</t>
    </r>
    <r>
      <rPr>
        <sz val="12"/>
        <rFont val="Times New Roman"/>
        <family val="1"/>
      </rPr>
      <t>F</t>
    </r>
    <r>
      <rPr>
        <sz val="12"/>
        <rFont val="標楷體"/>
        <family val="4"/>
      </rPr>
      <t>對應表</t>
    </r>
  </si>
  <si>
    <r>
      <t xml:space="preserve">               </t>
    </r>
    <r>
      <rPr>
        <sz val="12"/>
        <rFont val="標楷體"/>
        <family val="4"/>
      </rPr>
      <t>表</t>
    </r>
    <r>
      <rPr>
        <sz val="12"/>
        <rFont val="Times New Roman"/>
        <family val="1"/>
      </rPr>
      <t xml:space="preserve">F-6 </t>
    </r>
    <r>
      <rPr>
        <sz val="12"/>
        <rFont val="標楷體"/>
        <family val="4"/>
      </rPr>
      <t>強制汽車責任保險業務費用明細表</t>
    </r>
    <r>
      <rPr>
        <sz val="12"/>
        <rFont val="Times New Roman"/>
        <family val="1"/>
      </rPr>
      <t xml:space="preserve">  </t>
    </r>
    <r>
      <rPr>
        <sz val="12"/>
        <rFont val="標楷體"/>
        <family val="4"/>
      </rPr>
      <t>查核表</t>
    </r>
  </si>
  <si>
    <r>
      <t xml:space="preserve">               </t>
    </r>
    <r>
      <rPr>
        <sz val="12"/>
        <rFont val="標楷體"/>
        <family val="4"/>
      </rPr>
      <t>表</t>
    </r>
    <r>
      <rPr>
        <sz val="12"/>
        <rFont val="Times New Roman"/>
        <family val="1"/>
      </rPr>
      <t xml:space="preserve">F-7 </t>
    </r>
    <r>
      <rPr>
        <sz val="12"/>
        <rFont val="標楷體"/>
        <family val="4"/>
      </rPr>
      <t>強制汽車責任保險業務費用明細表</t>
    </r>
    <r>
      <rPr>
        <sz val="12"/>
        <rFont val="Times New Roman"/>
        <family val="1"/>
      </rPr>
      <t xml:space="preserve">  </t>
    </r>
    <r>
      <rPr>
        <sz val="12"/>
        <rFont val="標楷體"/>
        <family val="4"/>
      </rPr>
      <t>分攤方式表</t>
    </r>
  </si>
  <si>
    <r>
      <t>附表</t>
    </r>
    <r>
      <rPr>
        <sz val="14"/>
        <rFont val="Times New Roman"/>
        <family val="1"/>
      </rPr>
      <t>1</t>
    </r>
  </si>
  <si>
    <r>
      <t>法定總保費</t>
    </r>
    <r>
      <rPr>
        <sz val="10"/>
        <rFont val="Times New Roman"/>
        <family val="1"/>
      </rPr>
      <t xml:space="preserve"> </t>
    </r>
  </si>
  <si>
    <r>
      <t>簽單總保費</t>
    </r>
    <r>
      <rPr>
        <b/>
        <sz val="10"/>
        <color indexed="10"/>
        <rFont val="Times New Roman"/>
        <family val="1"/>
      </rPr>
      <t xml:space="preserve"> </t>
    </r>
  </si>
  <si>
    <r>
      <t>純保費</t>
    </r>
    <r>
      <rPr>
        <sz val="10"/>
        <rFont val="Times New Roman"/>
        <family val="1"/>
      </rPr>
      <t xml:space="preserve"> </t>
    </r>
  </si>
  <si>
    <t>安定基金</t>
  </si>
  <si>
    <r>
      <t>健全本保</t>
    </r>
    <r>
      <rPr>
        <sz val="10"/>
        <rFont val="Times New Roman"/>
        <family val="1"/>
      </rPr>
      <t xml:space="preserve"> </t>
    </r>
    <r>
      <rPr>
        <sz val="10"/>
        <rFont val="標楷體"/>
        <family val="4"/>
      </rPr>
      <t>險之費用</t>
    </r>
  </si>
  <si>
    <r>
      <t>附加費用小計</t>
    </r>
    <r>
      <rPr>
        <sz val="10"/>
        <rFont val="Times New Roman"/>
        <family val="1"/>
      </rPr>
      <t xml:space="preserve"> </t>
    </r>
    <r>
      <rPr>
        <b/>
        <sz val="10"/>
        <color indexed="10"/>
        <rFont val="Times New Roman"/>
        <family val="1"/>
      </rPr>
      <t xml:space="preserve"> </t>
    </r>
  </si>
  <si>
    <r>
      <t>業務管理費用</t>
    </r>
    <r>
      <rPr>
        <sz val="9"/>
        <rFont val="Times New Roman"/>
        <family val="1"/>
      </rPr>
      <t xml:space="preserve"> </t>
    </r>
  </si>
  <si>
    <r>
      <t>資金成本</t>
    </r>
    <r>
      <rPr>
        <sz val="10"/>
        <rFont val="Times New Roman"/>
        <family val="1"/>
      </rPr>
      <t xml:space="preserve"> </t>
    </r>
  </si>
  <si>
    <r>
      <t>強制機車責任險</t>
    </r>
    <r>
      <rPr>
        <sz val="9"/>
        <rFont val="Times New Roman"/>
        <family val="1"/>
      </rPr>
      <t>-1Y</t>
    </r>
  </si>
  <si>
    <r>
      <t>強制機車責任險</t>
    </r>
    <r>
      <rPr>
        <sz val="9"/>
        <rFont val="Times New Roman"/>
        <family val="1"/>
      </rPr>
      <t>-2Y</t>
    </r>
  </si>
  <si>
    <r>
      <t>附表</t>
    </r>
    <r>
      <rPr>
        <sz val="14"/>
        <rFont val="Times New Roman"/>
        <family val="1"/>
      </rPr>
      <t>2</t>
    </r>
  </si>
  <si>
    <r>
      <t>分出再保業務</t>
    </r>
  </si>
  <si>
    <r>
      <t>自留業務</t>
    </r>
  </si>
  <si>
    <t>（格式三）</t>
  </si>
  <si>
    <t>1a. 自用</t>
  </si>
  <si>
    <t>1b. 商業</t>
  </si>
  <si>
    <t>(21)=(19)-(20)</t>
  </si>
  <si>
    <r>
      <t>直接承保業務</t>
    </r>
  </si>
  <si>
    <r>
      <t>分入再保業務</t>
    </r>
  </si>
  <si>
    <t>年化滿期純保費</t>
  </si>
  <si>
    <t>項目</t>
  </si>
  <si>
    <t>本期</t>
  </si>
  <si>
    <t>上期</t>
  </si>
  <si>
    <t>營業收入</t>
  </si>
  <si>
    <t xml:space="preserve">  純保費收入</t>
  </si>
  <si>
    <t xml:space="preserve">  再保費收入</t>
  </si>
  <si>
    <t xml:space="preserve">  減：再保費支出</t>
  </si>
  <si>
    <t xml:space="preserve">  自留滿期保費收入</t>
  </si>
  <si>
    <t>　利息收入</t>
  </si>
  <si>
    <t>（註2）</t>
  </si>
  <si>
    <t>(20)
〈註5、6〉</t>
  </si>
  <si>
    <t xml:space="preserve">(註9)：機車二年期第二年之純保費收入不列入直接業務滿期保費計算，2c.=-(7)+(23) </t>
  </si>
  <si>
    <t>(30)=(4)-(19)+(26) &lt;註12&gt;</t>
  </si>
  <si>
    <t>(29)=(3)-(15)+(25) &lt;註11&gt;</t>
  </si>
  <si>
    <t>(28)=(2)-(11)+(24) &lt;註10&gt;</t>
  </si>
  <si>
    <t>(27)=(1)-(7)+(23) 
&lt;註9&gt;</t>
  </si>
  <si>
    <t>(23)  &lt;註8&gt;
=去年同期之欄(7)</t>
  </si>
  <si>
    <t>(24) &lt;註8&gt;
=去年同期之欄(11)</t>
  </si>
  <si>
    <t>(25) &lt;註8&gt;
=去年同期之欄(15)</t>
  </si>
  <si>
    <t>(26) &lt;註8&gt;
=去年同期之欄(19)</t>
  </si>
  <si>
    <t>(b)期間（註4）</t>
  </si>
  <si>
    <t>強制汽車責任保險資產負債明細表</t>
  </si>
  <si>
    <t>單位：元</t>
  </si>
  <si>
    <r>
      <t>項</t>
    </r>
    <r>
      <rPr>
        <sz val="12"/>
        <rFont val="Times New Roman"/>
        <family val="1"/>
      </rPr>
      <t xml:space="preserve">    </t>
    </r>
    <r>
      <rPr>
        <sz val="12"/>
        <rFont val="標楷體"/>
        <family val="4"/>
      </rPr>
      <t>目</t>
    </r>
  </si>
  <si>
    <r>
      <t>金</t>
    </r>
    <r>
      <rPr>
        <sz val="12"/>
        <rFont val="Times New Roman"/>
        <family val="1"/>
      </rPr>
      <t xml:space="preserve">   </t>
    </r>
    <r>
      <rPr>
        <sz val="12"/>
        <rFont val="標楷體"/>
        <family val="4"/>
      </rPr>
      <t>額</t>
    </r>
  </si>
  <si>
    <t>本期</t>
  </si>
  <si>
    <t>上期</t>
  </si>
  <si>
    <t>資產</t>
  </si>
  <si>
    <t>負債</t>
  </si>
  <si>
    <t>1.</t>
  </si>
  <si>
    <t>現金及銀行存款</t>
  </si>
  <si>
    <t>2.</t>
  </si>
  <si>
    <t>約當現金</t>
  </si>
  <si>
    <t>3.</t>
  </si>
  <si>
    <t>應收票據</t>
  </si>
  <si>
    <t>4.</t>
  </si>
  <si>
    <t>應付再保往來款項</t>
  </si>
  <si>
    <t>5.</t>
  </si>
  <si>
    <r>
      <t>未滿期保費準備</t>
    </r>
    <r>
      <rPr>
        <sz val="12"/>
        <rFont val="Times New Roman"/>
        <family val="1"/>
      </rPr>
      <t>(</t>
    </r>
    <r>
      <rPr>
        <sz val="12"/>
        <rFont val="標楷體"/>
        <family val="4"/>
      </rPr>
      <t>註</t>
    </r>
    <r>
      <rPr>
        <sz val="12"/>
        <rFont val="Times New Roman"/>
        <family val="1"/>
      </rPr>
      <t>5)</t>
    </r>
  </si>
  <si>
    <t>6.</t>
  </si>
  <si>
    <t>賠款準備(註6)</t>
  </si>
  <si>
    <t>7.</t>
  </si>
  <si>
    <r>
      <t>特別準備</t>
    </r>
    <r>
      <rPr>
        <sz val="12"/>
        <rFont val="Times New Roman"/>
        <family val="1"/>
      </rPr>
      <t>(</t>
    </r>
    <r>
      <rPr>
        <sz val="12"/>
        <rFont val="標楷體"/>
        <family val="4"/>
      </rPr>
      <t>註</t>
    </r>
    <r>
      <rPr>
        <sz val="12"/>
        <rFont val="Times New Roman"/>
        <family val="1"/>
      </rPr>
      <t>7)</t>
    </r>
  </si>
  <si>
    <t>8.</t>
  </si>
  <si>
    <t>備供出售金融資產</t>
  </si>
  <si>
    <t>8.</t>
  </si>
  <si>
    <r>
      <t>暫收及待結轉款項</t>
    </r>
    <r>
      <rPr>
        <sz val="12"/>
        <rFont val="Times New Roman"/>
        <family val="1"/>
      </rPr>
      <t>(</t>
    </r>
    <r>
      <rPr>
        <sz val="12"/>
        <rFont val="標楷體"/>
        <family val="4"/>
      </rPr>
      <t>註</t>
    </r>
    <r>
      <rPr>
        <sz val="12"/>
        <rFont val="Times New Roman"/>
        <family val="1"/>
      </rPr>
      <t>8)</t>
    </r>
  </si>
  <si>
    <t>9.</t>
  </si>
  <si>
    <t>分出未滿期保費準備(註1)</t>
  </si>
  <si>
    <t>9.</t>
  </si>
  <si>
    <r>
      <t>其他負債</t>
    </r>
    <r>
      <rPr>
        <sz val="12"/>
        <rFont val="Times New Roman"/>
        <family val="1"/>
      </rPr>
      <t>(</t>
    </r>
    <r>
      <rPr>
        <sz val="12"/>
        <rFont val="標楷體"/>
        <family val="4"/>
      </rPr>
      <t>註</t>
    </r>
    <r>
      <rPr>
        <sz val="12"/>
        <rFont val="Times New Roman"/>
        <family val="1"/>
      </rPr>
      <t>9)</t>
    </r>
  </si>
  <si>
    <t>10.</t>
  </si>
  <si>
    <t>分出賠款準備(註2)</t>
  </si>
  <si>
    <t>11.</t>
  </si>
  <si>
    <r>
      <t>暫付及待結轉款項</t>
    </r>
    <r>
      <rPr>
        <sz val="12"/>
        <rFont val="Times New Roman"/>
        <family val="1"/>
      </rPr>
      <t>(</t>
    </r>
    <r>
      <rPr>
        <sz val="12"/>
        <rFont val="標楷體"/>
        <family val="4"/>
      </rPr>
      <t>註</t>
    </r>
    <r>
      <rPr>
        <sz val="12"/>
        <rFont val="Times New Roman"/>
        <family val="1"/>
      </rPr>
      <t>3)</t>
    </r>
  </si>
  <si>
    <t>12.</t>
  </si>
  <si>
    <r>
      <t>其他資產</t>
    </r>
    <r>
      <rPr>
        <sz val="12"/>
        <rFont val="Times New Roman"/>
        <family val="1"/>
      </rPr>
      <t>(</t>
    </r>
    <r>
      <rPr>
        <sz val="12"/>
        <rFont val="標楷體"/>
        <family val="4"/>
      </rPr>
      <t>註</t>
    </r>
    <r>
      <rPr>
        <sz val="12"/>
        <rFont val="Times New Roman"/>
        <family val="1"/>
      </rPr>
      <t>4)</t>
    </r>
  </si>
  <si>
    <t>13.</t>
  </si>
  <si>
    <t>資產合計</t>
  </si>
  <si>
    <t>10.</t>
  </si>
  <si>
    <t>（註1）</t>
  </si>
  <si>
    <r>
      <t>（註</t>
    </r>
    <r>
      <rPr>
        <sz val="14"/>
        <rFont val="Times New Roman"/>
        <family val="1"/>
      </rPr>
      <t>3</t>
    </r>
    <r>
      <rPr>
        <sz val="14"/>
        <rFont val="標楷體"/>
        <family val="4"/>
      </rPr>
      <t>）</t>
    </r>
  </si>
  <si>
    <t>資產第11項係指暫付及待結轉款項中僅包含特別補償基金所支付款項。</t>
  </si>
  <si>
    <r>
      <t>（註</t>
    </r>
    <r>
      <rPr>
        <sz val="14"/>
        <rFont val="Times New Roman"/>
        <family val="1"/>
      </rPr>
      <t>4</t>
    </r>
    <r>
      <rPr>
        <sz val="14"/>
        <rFont val="標楷體"/>
        <family val="4"/>
      </rPr>
      <t>）</t>
    </r>
  </si>
  <si>
    <r>
      <t>（註</t>
    </r>
    <r>
      <rPr>
        <sz val="14"/>
        <rFont val="Times New Roman"/>
        <family val="1"/>
      </rPr>
      <t>5</t>
    </r>
    <r>
      <rPr>
        <sz val="14"/>
        <rFont val="標楷體"/>
        <family val="4"/>
      </rPr>
      <t>）</t>
    </r>
  </si>
  <si>
    <r>
      <t>（註</t>
    </r>
    <r>
      <rPr>
        <sz val="14"/>
        <rFont val="Times New Roman"/>
        <family val="1"/>
      </rPr>
      <t>6</t>
    </r>
    <r>
      <rPr>
        <sz val="14"/>
        <rFont val="標楷體"/>
        <family val="4"/>
      </rPr>
      <t>）</t>
    </r>
  </si>
  <si>
    <r>
      <t>（註</t>
    </r>
    <r>
      <rPr>
        <sz val="14"/>
        <rFont val="Times New Roman"/>
        <family val="1"/>
      </rPr>
      <t>7</t>
    </r>
    <r>
      <rPr>
        <sz val="14"/>
        <rFont val="標楷體"/>
        <family val="4"/>
      </rPr>
      <t>）</t>
    </r>
  </si>
  <si>
    <r>
      <t>（註</t>
    </r>
    <r>
      <rPr>
        <sz val="14"/>
        <rFont val="Times New Roman"/>
        <family val="1"/>
      </rPr>
      <t>8</t>
    </r>
    <r>
      <rPr>
        <sz val="14"/>
        <rFont val="標楷體"/>
        <family val="4"/>
      </rPr>
      <t>）</t>
    </r>
  </si>
  <si>
    <t>負債第8項係指暫收及待結轉款項中僅包含暫收追償款。</t>
  </si>
  <si>
    <r>
      <t>（註</t>
    </r>
    <r>
      <rPr>
        <sz val="14"/>
        <rFont val="Times New Roman"/>
        <family val="1"/>
      </rPr>
      <t>9</t>
    </r>
    <r>
      <rPr>
        <sz val="14"/>
        <rFont val="標楷體"/>
        <family val="4"/>
      </rPr>
      <t>）</t>
    </r>
  </si>
  <si>
    <r>
      <t>(</t>
    </r>
    <r>
      <rPr>
        <sz val="12"/>
        <rFont val="標楷體"/>
        <family val="4"/>
      </rPr>
      <t>格式一～</t>
    </r>
    <r>
      <rPr>
        <sz val="12"/>
        <rFont val="Times New Roman"/>
        <family val="1"/>
      </rPr>
      <t>(2))</t>
    </r>
  </si>
  <si>
    <t>　保費收入</t>
  </si>
  <si>
    <r>
      <t>(e)賠款準備淨變動--收回</t>
    </r>
  </si>
  <si>
    <r>
      <t>(f)賠款準備淨變動--提存</t>
    </r>
  </si>
  <si>
    <t>10.特別準備淨變動(=(7.+8.-9.))</t>
  </si>
  <si>
    <t>純保費收入
（1)
〈註3、4〉</t>
  </si>
  <si>
    <t>再保費收入
(2)
〈註3、4〉</t>
  </si>
  <si>
    <t>再保費支出
(3)
〈註3、4〉</t>
  </si>
  <si>
    <t>自留純保費
(4)=(1)+(2)-(3)</t>
  </si>
  <si>
    <t>未滿期提存率
(5)</t>
  </si>
  <si>
    <t>直接承保業務</t>
  </si>
  <si>
    <t>分入再保業務</t>
  </si>
  <si>
    <t>本年度法定最低未滿期保費準備淨變動
--提存</t>
  </si>
  <si>
    <t>未滿期保費準備淨變動--提存</t>
  </si>
  <si>
    <t>未滿期保費準備淨變動--收回</t>
  </si>
  <si>
    <t>未滿期保費準備淨變動</t>
  </si>
  <si>
    <t>(6)=(1)x(5)</t>
  </si>
  <si>
    <t>(7)&gt;=(6)</t>
  </si>
  <si>
    <t>(8)
〈註5、6〉</t>
  </si>
  <si>
    <t>(9)=(7)-(8)</t>
  </si>
  <si>
    <t>(10)=(2)x(5)</t>
  </si>
  <si>
    <t>(11)&gt;=(10)</t>
  </si>
  <si>
    <t>(12)
〈註5、6〉</t>
  </si>
  <si>
    <t>(13)=(11)-(12)</t>
  </si>
  <si>
    <t>1a. 自用</t>
  </si>
  <si>
    <t>1b. 商業</t>
  </si>
  <si>
    <t>汽車小計 (1a + 1b)</t>
  </si>
  <si>
    <t>2a. 機車一年期</t>
  </si>
  <si>
    <t>機車二年期</t>
  </si>
  <si>
    <t>2b. 
第一年</t>
  </si>
  <si>
    <t>2c. 
第二年</t>
  </si>
  <si>
    <t>機車小計(註2) (2a+2b)</t>
  </si>
  <si>
    <t>合      計(註2)</t>
  </si>
  <si>
    <t>分出再保業務</t>
  </si>
  <si>
    <t>自留業務</t>
  </si>
  <si>
    <t>差異</t>
  </si>
  <si>
    <t>(14)=(3)x(5)</t>
  </si>
  <si>
    <t>(15)&gt;=(14)</t>
  </si>
  <si>
    <t>(16)
〈註5、6〉</t>
  </si>
  <si>
    <t>(17)=(15)-(16)</t>
  </si>
  <si>
    <t>(19)&gt;=(18)</t>
  </si>
  <si>
    <t>(22)=(19)-(18)〈註7〉</t>
  </si>
  <si>
    <t>1a. 自用</t>
  </si>
  <si>
    <t>2c. 
第二年</t>
  </si>
  <si>
    <t>機車小計(註2) (2a+2b)</t>
  </si>
  <si>
    <r>
      <t>自留</t>
    </r>
    <r>
      <rPr>
        <sz val="12"/>
        <rFont val="Garamond"/>
        <family val="1"/>
      </rPr>
      <t>(5)=(4)-(3)</t>
    </r>
  </si>
  <si>
    <r>
      <t xml:space="preserve">(a) </t>
    </r>
    <r>
      <rPr>
        <sz val="13"/>
        <rFont val="標楷體"/>
        <family val="4"/>
      </rPr>
      <t>年化滿期純保費〈註</t>
    </r>
    <r>
      <rPr>
        <sz val="13"/>
        <rFont val="Garamond"/>
        <family val="1"/>
      </rPr>
      <t>2</t>
    </r>
    <r>
      <rPr>
        <sz val="13"/>
        <rFont val="標楷體"/>
        <family val="4"/>
      </rPr>
      <t>〉</t>
    </r>
  </si>
  <si>
    <r>
      <t>強制汽車險再保分出</t>
    </r>
    <r>
      <rPr>
        <sz val="12"/>
        <rFont val="Times New Roman"/>
        <family val="1"/>
      </rPr>
      <t>(3)</t>
    </r>
    <r>
      <rPr>
        <sz val="12"/>
        <rFont val="標楷體"/>
        <family val="4"/>
      </rPr>
      <t>之已報未付賠款佔直接</t>
    </r>
    <r>
      <rPr>
        <sz val="12"/>
        <rFont val="Times New Roman"/>
        <family val="1"/>
      </rPr>
      <t>(1)</t>
    </r>
    <r>
      <rPr>
        <sz val="12"/>
        <rFont val="標楷體"/>
        <family val="4"/>
      </rPr>
      <t>已報未付賠款之比例</t>
    </r>
  </si>
  <si>
    <r>
      <t>強制機車險再保分出</t>
    </r>
    <r>
      <rPr>
        <sz val="12"/>
        <rFont val="Times New Roman"/>
        <family val="1"/>
      </rPr>
      <t>(3)</t>
    </r>
    <r>
      <rPr>
        <sz val="12"/>
        <rFont val="標楷體"/>
        <family val="4"/>
      </rPr>
      <t>之已報未付賠款佔直接</t>
    </r>
    <r>
      <rPr>
        <sz val="12"/>
        <rFont val="Times New Roman"/>
        <family val="1"/>
      </rPr>
      <t>(1)</t>
    </r>
    <r>
      <rPr>
        <sz val="12"/>
        <rFont val="標楷體"/>
        <family val="4"/>
      </rPr>
      <t>已報未付賠款之比例</t>
    </r>
  </si>
  <si>
    <t>去年同期未滿期保費準備淨變動--提存</t>
  </si>
  <si>
    <t>5.未滿期保費準備淨變動--收回 (註2)</t>
  </si>
  <si>
    <t>6.未滿期保費準備淨變動--提存 (註3)</t>
  </si>
  <si>
    <t>13.特別準備淨變動--收回（註5）</t>
  </si>
  <si>
    <t>14.上年度末累積之備忘分錄差額（註6）</t>
  </si>
  <si>
    <t>15.小計(=10.+12.+14.)（註5）</t>
  </si>
  <si>
    <t>(註12)：機車二年期第二年之自留纯保費不列入自留業務滿期保費計算，2c.=-(19)+(26)</t>
  </si>
  <si>
    <t>　未滿期保費準備淨變動</t>
  </si>
  <si>
    <t>　賠款準備淨變動</t>
  </si>
  <si>
    <t>　特別準備淨變動</t>
  </si>
  <si>
    <t xml:space="preserve">   (b)若第15.項小於0，本年度末累積之備忘分錄差額(=第15.項)</t>
  </si>
  <si>
    <t>依「強制汽車責任保險各種準備金管理辦法」第五條第一項第一款但書規定，不包括可交換公債。</t>
  </si>
  <si>
    <r>
      <t>（註</t>
    </r>
    <r>
      <rPr>
        <sz val="12"/>
        <rFont val="Times New Roman"/>
        <family val="1"/>
      </rPr>
      <t>1</t>
    </r>
    <r>
      <rPr>
        <sz val="12"/>
        <rFont val="標楷體"/>
        <family val="4"/>
      </rPr>
      <t>）第</t>
    </r>
    <r>
      <rPr>
        <sz val="12"/>
        <rFont val="Times New Roman"/>
        <family val="1"/>
      </rPr>
      <t>1</t>
    </r>
    <r>
      <rPr>
        <sz val="12"/>
        <rFont val="標楷體"/>
        <family val="4"/>
      </rPr>
      <t>項之數字為依最近一期經會計師查核或核閱之本保險年化自留滿期純保費。</t>
    </r>
  </si>
  <si>
    <r>
      <t>(2)</t>
    </r>
    <r>
      <rPr>
        <sz val="12"/>
        <rFont val="標楷體"/>
        <family val="4"/>
      </rPr>
      <t>國庫券及定期存款最低金額</t>
    </r>
    <r>
      <rPr>
        <sz val="12"/>
        <rFont val="Times New Roman"/>
        <family val="1"/>
      </rPr>
      <t>(=(1)*30%)</t>
    </r>
  </si>
  <si>
    <r>
      <t>各項投資明細佔總合計的比例</t>
    </r>
    <r>
      <rPr>
        <sz val="12"/>
        <rFont val="Times New Roman"/>
        <family val="1"/>
      </rPr>
      <t>(=(a)~(d)/(4))</t>
    </r>
  </si>
  <si>
    <r>
      <t>各項投資明細佔總合計的比例</t>
    </r>
    <r>
      <rPr>
        <sz val="12"/>
        <rFont val="Times New Roman"/>
        <family val="1"/>
      </rPr>
      <t>(=(a)~(d)/(5))</t>
    </r>
  </si>
  <si>
    <r>
      <t>（註</t>
    </r>
    <r>
      <rPr>
        <sz val="12"/>
        <rFont val="Times New Roman"/>
        <family val="1"/>
      </rPr>
      <t>4</t>
    </r>
    <r>
      <rPr>
        <sz val="12"/>
        <rFont val="標楷體"/>
        <family val="4"/>
      </rPr>
      <t>）以經過月份除以十二為計算基礎。</t>
    </r>
  </si>
  <si>
    <t>(註11)：機車二年期第二年之再保費支出不列入分出業務滿期保費計算，2c.=-(15)+(25)</t>
  </si>
  <si>
    <t>(註10)：機車二年期第二年之再保費收入不列入分入業務滿期保費計算，2c.=-(11)+(24)</t>
  </si>
  <si>
    <r>
      <t>再保分入</t>
    </r>
    <r>
      <rPr>
        <sz val="13"/>
        <rFont val="Garamond"/>
        <family val="1"/>
      </rPr>
      <t xml:space="preserve"> (2)</t>
    </r>
  </si>
  <si>
    <r>
      <t>直接+再保分入</t>
    </r>
    <r>
      <rPr>
        <sz val="13"/>
        <rFont val="Garamond"/>
        <family val="1"/>
      </rPr>
      <t>(4)=(1)+(2)</t>
    </r>
  </si>
  <si>
    <r>
      <t>(c)</t>
    </r>
    <r>
      <rPr>
        <sz val="12"/>
        <rFont val="標楷體"/>
        <family val="4"/>
      </rPr>
      <t>政府公債投資明細合計</t>
    </r>
  </si>
  <si>
    <r>
      <t>(b)</t>
    </r>
    <r>
      <rPr>
        <sz val="12"/>
        <rFont val="標楷體"/>
        <family val="4"/>
      </rPr>
      <t>國庫券投資明細合計</t>
    </r>
  </si>
  <si>
    <r>
      <t>(5)</t>
    </r>
    <r>
      <rPr>
        <sz val="12"/>
        <rFont val="標楷體"/>
        <family val="4"/>
      </rPr>
      <t>檢核</t>
    </r>
    <r>
      <rPr>
        <sz val="12"/>
        <rFont val="Times New Roman"/>
        <family val="1"/>
      </rPr>
      <t xml:space="preserve"> (IF (3) &lt;=(2) then (4.a)+(4.b) &gt;= (3) ELSE (4)&gt;=(3)</t>
    </r>
    <r>
      <rPr>
        <sz val="12"/>
        <rFont val="標楷體"/>
        <family val="4"/>
      </rPr>
      <t>且</t>
    </r>
    <r>
      <rPr>
        <sz val="12"/>
        <rFont val="Times New Roman"/>
        <family val="1"/>
      </rPr>
      <t>(4.a)+(4.b)&gt;=(2))</t>
    </r>
  </si>
  <si>
    <r>
      <t>（註</t>
    </r>
    <r>
      <rPr>
        <sz val="12"/>
        <rFont val="Times New Roman"/>
        <family val="1"/>
      </rPr>
      <t>4</t>
    </r>
    <r>
      <rPr>
        <sz val="12"/>
        <rFont val="標楷體"/>
        <family val="4"/>
      </rPr>
      <t>）其中第</t>
    </r>
    <r>
      <rPr>
        <sz val="12"/>
        <rFont val="Times New Roman"/>
        <family val="1"/>
      </rPr>
      <t>4</t>
    </r>
    <r>
      <rPr>
        <sz val="12"/>
        <rFont val="標楷體"/>
        <family val="4"/>
      </rPr>
      <t>項數字應大於等於第</t>
    </r>
    <r>
      <rPr>
        <sz val="12"/>
        <rFont val="Times New Roman"/>
        <family val="1"/>
      </rPr>
      <t>3</t>
    </r>
    <r>
      <rPr>
        <sz val="12"/>
        <rFont val="標楷體"/>
        <family val="4"/>
      </rPr>
      <t>項，第</t>
    </r>
    <r>
      <rPr>
        <sz val="12"/>
        <rFont val="Times New Roman"/>
        <family val="1"/>
      </rPr>
      <t>4(a)+4(b)</t>
    </r>
    <r>
      <rPr>
        <sz val="12"/>
        <rFont val="標楷體"/>
        <family val="4"/>
      </rPr>
      <t>項數字按規定應大於等於第</t>
    </r>
    <r>
      <rPr>
        <sz val="12"/>
        <rFont val="Times New Roman"/>
        <family val="1"/>
      </rPr>
      <t>2</t>
    </r>
    <r>
      <rPr>
        <sz val="12"/>
        <rFont val="標楷體"/>
        <family val="4"/>
      </rPr>
      <t>項。</t>
    </r>
  </si>
  <si>
    <t>金融機構</t>
  </si>
  <si>
    <t>信用評等
機構</t>
  </si>
  <si>
    <t>強制汽車責任保險監理報表</t>
  </si>
  <si>
    <r>
      <t>(a)</t>
    </r>
    <r>
      <rPr>
        <sz val="12"/>
        <rFont val="標楷體"/>
        <family val="4"/>
      </rPr>
      <t>活存投資明細合計</t>
    </r>
  </si>
  <si>
    <r>
      <t>(b)</t>
    </r>
    <r>
      <rPr>
        <sz val="12"/>
        <rFont val="標楷體"/>
        <family val="4"/>
      </rPr>
      <t>定存投資明細合計</t>
    </r>
  </si>
  <si>
    <r>
      <t>(c)</t>
    </r>
    <r>
      <rPr>
        <sz val="12"/>
        <rFont val="標楷體"/>
        <family val="4"/>
      </rPr>
      <t>國庫券投資明細合計</t>
    </r>
  </si>
  <si>
    <r>
      <t>(d)</t>
    </r>
    <r>
      <rPr>
        <sz val="11"/>
        <rFont val="標楷體"/>
        <family val="4"/>
      </rPr>
      <t>可轉讓定期存單、銀行承兌匯票、金融機構保證商業本票及附買回公債投資明細合計</t>
    </r>
  </si>
  <si>
    <r>
      <rPr>
        <sz val="12"/>
        <rFont val="標楷體"/>
        <family val="4"/>
      </rPr>
      <t>證券代號、發行機構代號及保證機構代號請洽由財團法人保險事業發展中心統一配賦。</t>
    </r>
  </si>
  <si>
    <r>
      <rPr>
        <sz val="12"/>
        <rFont val="標楷體"/>
        <family val="4"/>
      </rPr>
      <t>（註</t>
    </r>
    <r>
      <rPr>
        <sz val="12"/>
        <rFont val="Times New Roman"/>
        <family val="1"/>
      </rPr>
      <t>6</t>
    </r>
    <r>
      <rPr>
        <sz val="12"/>
        <rFont val="細明體"/>
        <family val="3"/>
      </rPr>
      <t>）</t>
    </r>
  </si>
  <si>
    <r>
      <rPr>
        <sz val="12"/>
        <rFont val="標楷體"/>
        <family val="4"/>
      </rPr>
      <t>（註</t>
    </r>
    <r>
      <rPr>
        <sz val="12"/>
        <rFont val="Times New Roman"/>
        <family val="1"/>
      </rPr>
      <t>1</t>
    </r>
    <r>
      <rPr>
        <sz val="12"/>
        <rFont val="標楷體"/>
        <family val="4"/>
      </rPr>
      <t>）</t>
    </r>
  </si>
  <si>
    <r>
      <rPr>
        <sz val="12"/>
        <rFont val="標楷體"/>
        <family val="4"/>
      </rPr>
      <t>（註</t>
    </r>
    <r>
      <rPr>
        <sz val="12"/>
        <rFont val="Times New Roman"/>
        <family val="1"/>
      </rPr>
      <t>2</t>
    </r>
    <r>
      <rPr>
        <sz val="12"/>
        <rFont val="標楷體"/>
        <family val="4"/>
      </rPr>
      <t>）</t>
    </r>
  </si>
  <si>
    <r>
      <rPr>
        <sz val="12"/>
        <rFont val="標楷體"/>
        <family val="4"/>
      </rPr>
      <t>證券種類請填列</t>
    </r>
    <r>
      <rPr>
        <sz val="12"/>
        <rFont val="Times New Roman"/>
        <family val="1"/>
      </rPr>
      <t>(A).</t>
    </r>
    <r>
      <rPr>
        <sz val="12"/>
        <rFont val="標楷體"/>
        <family val="4"/>
      </rPr>
      <t>金融債券</t>
    </r>
    <r>
      <rPr>
        <sz val="12"/>
        <rFont val="Times New Roman"/>
        <family val="1"/>
      </rPr>
      <t xml:space="preserve"> (B).</t>
    </r>
    <r>
      <rPr>
        <sz val="12"/>
        <rFont val="標楷體"/>
        <family val="4"/>
      </rPr>
      <t>可轉讓定期存單</t>
    </r>
    <r>
      <rPr>
        <sz val="12"/>
        <rFont val="Times New Roman"/>
        <family val="1"/>
      </rPr>
      <t xml:space="preserve"> (C).</t>
    </r>
    <r>
      <rPr>
        <sz val="12"/>
        <rFont val="標楷體"/>
        <family val="4"/>
      </rPr>
      <t>銀行承兌匯票</t>
    </r>
    <r>
      <rPr>
        <sz val="12"/>
        <rFont val="Times New Roman"/>
        <family val="1"/>
      </rPr>
      <t xml:space="preserve"> (D).</t>
    </r>
    <r>
      <rPr>
        <sz val="12"/>
        <rFont val="標楷體"/>
        <family val="4"/>
      </rPr>
      <t>金融機構保證商業本票。依「強制汽車責任保險各種準備金管理辦法」第五條第一項第二款但書規定，金融債券以一般金融債券為限。</t>
    </r>
  </si>
  <si>
    <r>
      <rPr>
        <sz val="12"/>
        <rFont val="標楷體"/>
        <family val="4"/>
      </rPr>
      <t>（註</t>
    </r>
    <r>
      <rPr>
        <sz val="12"/>
        <rFont val="Times New Roman"/>
        <family val="1"/>
      </rPr>
      <t>4</t>
    </r>
    <r>
      <rPr>
        <sz val="12"/>
        <rFont val="標楷體"/>
        <family val="4"/>
      </rPr>
      <t>）</t>
    </r>
  </si>
  <si>
    <r>
      <rPr>
        <sz val="12"/>
        <rFont val="標楷體"/>
        <family val="4"/>
      </rPr>
      <t>評等等級請依信用評等機構所列填寫</t>
    </r>
    <r>
      <rPr>
        <sz val="12"/>
        <rFont val="Times New Roman"/>
        <family val="1"/>
      </rPr>
      <t>,</t>
    </r>
    <r>
      <rPr>
        <sz val="12"/>
        <rFont val="標楷體"/>
        <family val="4"/>
      </rPr>
      <t>並以最近一年之評等資料填寫</t>
    </r>
    <r>
      <rPr>
        <sz val="12"/>
        <rFont val="Times New Roman"/>
        <family val="1"/>
      </rPr>
      <t>,</t>
    </r>
    <r>
      <rPr>
        <sz val="12"/>
        <rFont val="標楷體"/>
        <family val="4"/>
      </rPr>
      <t>若無信用評等者請填無。</t>
    </r>
  </si>
  <si>
    <r>
      <rPr>
        <sz val="12"/>
        <rFont val="標楷體"/>
        <family val="4"/>
      </rPr>
      <t>（註</t>
    </r>
    <r>
      <rPr>
        <sz val="12"/>
        <rFont val="Times New Roman"/>
        <family val="1"/>
      </rPr>
      <t>5</t>
    </r>
    <r>
      <rPr>
        <sz val="12"/>
        <rFont val="細明體"/>
        <family val="3"/>
      </rPr>
      <t>）</t>
    </r>
  </si>
  <si>
    <r>
      <rPr>
        <sz val="12"/>
        <rFont val="標楷體"/>
        <family val="4"/>
      </rPr>
      <t>（註</t>
    </r>
    <r>
      <rPr>
        <sz val="12"/>
        <rFont val="Times New Roman"/>
        <family val="1"/>
      </rPr>
      <t>6</t>
    </r>
    <r>
      <rPr>
        <sz val="12"/>
        <rFont val="細明體"/>
        <family val="3"/>
      </rPr>
      <t>）</t>
    </r>
  </si>
  <si>
    <r>
      <rPr>
        <sz val="12"/>
        <rFont val="標楷體"/>
        <family val="4"/>
      </rPr>
      <t>（註</t>
    </r>
    <r>
      <rPr>
        <sz val="12"/>
        <rFont val="細明體"/>
        <family val="3"/>
      </rPr>
      <t>）</t>
    </r>
  </si>
  <si>
    <r>
      <rPr>
        <sz val="12"/>
        <rFont val="標楷體"/>
        <family val="4"/>
      </rPr>
      <t>本表格可參考</t>
    </r>
    <r>
      <rPr>
        <sz val="12"/>
        <rFont val="Times New Roman"/>
        <family val="1"/>
      </rPr>
      <t>RBC</t>
    </r>
    <r>
      <rPr>
        <sz val="12"/>
        <rFont val="標楷體"/>
        <family val="4"/>
      </rPr>
      <t>相關檢查報表之填列方式填寫。</t>
    </r>
  </si>
  <si>
    <r>
      <rPr>
        <sz val="12"/>
        <rFont val="標楷體"/>
        <family val="4"/>
      </rPr>
      <t>（註</t>
    </r>
    <r>
      <rPr>
        <sz val="12"/>
        <rFont val="Times New Roman"/>
        <family val="1"/>
      </rPr>
      <t>5</t>
    </r>
    <r>
      <rPr>
        <sz val="12"/>
        <rFont val="標楷體"/>
        <family val="4"/>
      </rPr>
      <t>）</t>
    </r>
  </si>
  <si>
    <r>
      <rPr>
        <sz val="12"/>
        <rFont val="標楷體"/>
        <family val="4"/>
      </rPr>
      <t>（註</t>
    </r>
    <r>
      <rPr>
        <sz val="12"/>
        <rFont val="Times New Roman"/>
        <family val="1"/>
      </rPr>
      <t>7</t>
    </r>
    <r>
      <rPr>
        <sz val="12"/>
        <rFont val="細明體"/>
        <family val="3"/>
      </rPr>
      <t>）</t>
    </r>
  </si>
  <si>
    <t xml:space="preserve">       </t>
  </si>
  <si>
    <r>
      <t>(</t>
    </r>
    <r>
      <rPr>
        <sz val="12"/>
        <rFont val="標楷體"/>
        <family val="4"/>
      </rPr>
      <t>註</t>
    </r>
    <r>
      <rPr>
        <sz val="12"/>
        <rFont val="Times New Roman"/>
        <family val="1"/>
      </rPr>
      <t>1)</t>
    </r>
  </si>
  <si>
    <r>
      <rPr>
        <sz val="12"/>
        <rFont val="標楷體"/>
        <family val="4"/>
      </rPr>
      <t>第</t>
    </r>
    <r>
      <rPr>
        <sz val="12"/>
        <rFont val="Times New Roman"/>
        <family val="1"/>
      </rPr>
      <t>1</t>
    </r>
    <r>
      <rPr>
        <sz val="12"/>
        <rFont val="標楷體"/>
        <family val="4"/>
      </rPr>
      <t>項之數字為依最近一期經會計師查核或核閱之本保險年化自留滿期純保費。</t>
    </r>
  </si>
  <si>
    <r>
      <t>(</t>
    </r>
    <r>
      <rPr>
        <sz val="12"/>
        <rFont val="標楷體"/>
        <family val="4"/>
      </rPr>
      <t>註</t>
    </r>
    <r>
      <rPr>
        <sz val="12"/>
        <rFont val="Times New Roman"/>
        <family val="1"/>
      </rPr>
      <t>2)</t>
    </r>
  </si>
  <si>
    <r>
      <t>(</t>
    </r>
    <r>
      <rPr>
        <sz val="12"/>
        <rFont val="標楷體"/>
        <family val="4"/>
      </rPr>
      <t>註</t>
    </r>
    <r>
      <rPr>
        <sz val="12"/>
        <rFont val="Times New Roman"/>
        <family val="1"/>
      </rPr>
      <t>3)</t>
    </r>
  </si>
  <si>
    <r>
      <t>(</t>
    </r>
    <r>
      <rPr>
        <sz val="12"/>
        <rFont val="標楷體"/>
        <family val="4"/>
      </rPr>
      <t>註</t>
    </r>
    <r>
      <rPr>
        <sz val="12"/>
        <rFont val="Times New Roman"/>
        <family val="1"/>
      </rPr>
      <t>7)</t>
    </r>
  </si>
  <si>
    <r>
      <t>合</t>
    </r>
    <r>
      <rPr>
        <sz val="12"/>
        <rFont val="Times New Roman"/>
        <family val="1"/>
      </rPr>
      <t xml:space="preserve">                            </t>
    </r>
    <r>
      <rPr>
        <sz val="12"/>
        <rFont val="標楷體"/>
        <family val="4"/>
      </rPr>
      <t>計</t>
    </r>
  </si>
  <si>
    <t>(g)</t>
  </si>
  <si>
    <r>
      <rPr>
        <sz val="12"/>
        <rFont val="標楷體"/>
        <family val="4"/>
      </rPr>
      <t>信用評等機構填列如</t>
    </r>
    <r>
      <rPr>
        <sz val="12"/>
        <rFont val="Times New Roman"/>
        <family val="1"/>
      </rPr>
      <t>(A).</t>
    </r>
    <r>
      <rPr>
        <sz val="12"/>
        <rFont val="標楷體"/>
        <family val="4"/>
      </rPr>
      <t>中華信評</t>
    </r>
    <r>
      <rPr>
        <sz val="12"/>
        <rFont val="Times New Roman"/>
        <family val="1"/>
      </rPr>
      <t xml:space="preserve">  (B).S&amp;P  (C).AM Best  (D).Moody's  (E).Fitch  (F).</t>
    </r>
    <r>
      <rPr>
        <sz val="12"/>
        <rFont val="標楷體"/>
        <family val="4"/>
      </rPr>
      <t>其他，若無信用評等者請填無。依「強制汽車責任保險各種準備金管理辦法」第五條第三項規定，保險人依第一項購買之國內有價證券，其發行、承兌或保證之金融機構應經中華信用評等公司評定達</t>
    </r>
    <r>
      <rPr>
        <sz val="12"/>
        <rFont val="Times New Roman"/>
        <family val="1"/>
      </rPr>
      <t>twBBB+</t>
    </r>
    <r>
      <rPr>
        <sz val="12"/>
        <rFont val="標楷體"/>
        <family val="4"/>
      </rPr>
      <t>以上，或其他經主管機關認可之國際信用評等機構評定相當等級以上。</t>
    </r>
  </si>
  <si>
    <r>
      <rPr>
        <sz val="12"/>
        <rFont val="標楷體"/>
        <family val="4"/>
      </rPr>
      <t>（註</t>
    </r>
    <r>
      <rPr>
        <sz val="12"/>
        <rFont val="Times New Roman"/>
        <family val="1"/>
      </rPr>
      <t>3</t>
    </r>
    <r>
      <rPr>
        <sz val="12"/>
        <rFont val="標楷體"/>
        <family val="4"/>
      </rPr>
      <t>）</t>
    </r>
  </si>
  <si>
    <r>
      <t>(6)</t>
    </r>
    <r>
      <rPr>
        <sz val="12"/>
        <rFont val="標楷體"/>
        <family val="4"/>
      </rPr>
      <t>檢核</t>
    </r>
    <r>
      <rPr>
        <sz val="12"/>
        <rFont val="Times New Roman"/>
        <family val="1"/>
      </rPr>
      <t>IF [((5.a)+(5.b))&gt;=(4) and ((5.a)+(5.b))/(3)&gt;=45% and ((5.a)+(5.b))/(1)&gt;=30%]</t>
    </r>
  </si>
  <si>
    <r>
      <t>(</t>
    </r>
    <r>
      <rPr>
        <sz val="12"/>
        <rFont val="標楷體"/>
        <family val="4"/>
      </rPr>
      <t>註</t>
    </r>
    <r>
      <rPr>
        <sz val="12"/>
        <rFont val="Times New Roman"/>
        <family val="1"/>
      </rPr>
      <t>4)</t>
    </r>
  </si>
  <si>
    <r>
      <t>(</t>
    </r>
    <r>
      <rPr>
        <sz val="12"/>
        <rFont val="標楷體"/>
        <family val="4"/>
      </rPr>
      <t>註</t>
    </r>
    <r>
      <rPr>
        <sz val="12"/>
        <rFont val="Times New Roman"/>
        <family val="1"/>
      </rPr>
      <t>5)</t>
    </r>
  </si>
  <si>
    <r>
      <t>(</t>
    </r>
    <r>
      <rPr>
        <sz val="12"/>
        <rFont val="標楷體"/>
        <family val="4"/>
      </rPr>
      <t>註</t>
    </r>
    <r>
      <rPr>
        <sz val="12"/>
        <rFont val="Times New Roman"/>
        <family val="1"/>
      </rPr>
      <t>6)</t>
    </r>
  </si>
  <si>
    <r>
      <t>(4)</t>
    </r>
    <r>
      <rPr>
        <sz val="12"/>
        <rFont val="標楷體"/>
        <family val="4"/>
      </rPr>
      <t>存款最低金額</t>
    </r>
    <r>
      <rPr>
        <sz val="12"/>
        <rFont val="Times New Roman"/>
        <family val="1"/>
      </rPr>
      <t>=IF((2)&gt;(1)*30%,MAX((1)*30%,(3)*45%),(3))
 (</t>
    </r>
    <r>
      <rPr>
        <sz val="12"/>
        <rFont val="標楷體"/>
        <family val="4"/>
      </rPr>
      <t>註</t>
    </r>
    <r>
      <rPr>
        <sz val="12"/>
        <rFont val="Times New Roman"/>
        <family val="1"/>
      </rPr>
      <t>4)</t>
    </r>
  </si>
  <si>
    <r>
      <t>強制汽車險再保分出</t>
    </r>
    <r>
      <rPr>
        <sz val="12"/>
        <rFont val="Times New Roman"/>
        <family val="1"/>
      </rPr>
      <t>(3)</t>
    </r>
    <r>
      <rPr>
        <sz val="12"/>
        <rFont val="標楷體"/>
        <family val="4"/>
      </rPr>
      <t>之未報賠款佔直接</t>
    </r>
    <r>
      <rPr>
        <sz val="12"/>
        <rFont val="Times New Roman"/>
        <family val="1"/>
      </rPr>
      <t>(1)</t>
    </r>
    <r>
      <rPr>
        <sz val="12"/>
        <rFont val="標楷體"/>
        <family val="4"/>
      </rPr>
      <t>未報賠款之比例</t>
    </r>
  </si>
  <si>
    <r>
      <t>強制機車險再保分出</t>
    </r>
    <r>
      <rPr>
        <sz val="12"/>
        <rFont val="Times New Roman"/>
        <family val="1"/>
      </rPr>
      <t>(3)</t>
    </r>
    <r>
      <rPr>
        <sz val="12"/>
        <rFont val="標楷體"/>
        <family val="4"/>
      </rPr>
      <t>之未報賠款佔直接</t>
    </r>
    <r>
      <rPr>
        <sz val="12"/>
        <rFont val="Times New Roman"/>
        <family val="1"/>
      </rPr>
      <t>(1)</t>
    </r>
    <r>
      <rPr>
        <sz val="12"/>
        <rFont val="標楷體"/>
        <family val="4"/>
      </rPr>
      <t>未報賠款之比例</t>
    </r>
  </si>
  <si>
    <t>6.</t>
  </si>
  <si>
    <t>7.</t>
  </si>
  <si>
    <t>8.</t>
  </si>
  <si>
    <t>汽車合計</t>
  </si>
  <si>
    <r>
      <rPr>
        <sz val="12"/>
        <rFont val="標楷體"/>
        <family val="4"/>
      </rPr>
      <t>（註</t>
    </r>
    <r>
      <rPr>
        <sz val="12"/>
        <rFont val="Times New Roman"/>
        <family val="1"/>
      </rPr>
      <t>1</t>
    </r>
    <r>
      <rPr>
        <sz val="12"/>
        <rFont val="標楷體"/>
        <family val="4"/>
      </rPr>
      <t>）</t>
    </r>
  </si>
  <si>
    <r>
      <rPr>
        <sz val="12"/>
        <rFont val="標楷體"/>
        <family val="4"/>
      </rPr>
      <t>證券代號、發行機構代號及保證機構代號請洽由財團法人保險事業發展中心統一配賦。</t>
    </r>
  </si>
  <si>
    <r>
      <rPr>
        <sz val="12"/>
        <rFont val="標楷體"/>
        <family val="4"/>
      </rPr>
      <t>（註</t>
    </r>
    <r>
      <rPr>
        <sz val="12"/>
        <rFont val="Times New Roman"/>
        <family val="1"/>
      </rPr>
      <t>2</t>
    </r>
    <r>
      <rPr>
        <sz val="12"/>
        <rFont val="標楷體"/>
        <family val="4"/>
      </rPr>
      <t>）</t>
    </r>
  </si>
  <si>
    <r>
      <rPr>
        <sz val="12"/>
        <rFont val="標楷體"/>
        <family val="4"/>
      </rPr>
      <t>證券種類請填列</t>
    </r>
    <r>
      <rPr>
        <sz val="12"/>
        <rFont val="Times New Roman"/>
        <family val="1"/>
      </rPr>
      <t>(A).</t>
    </r>
    <r>
      <rPr>
        <sz val="12"/>
        <rFont val="標楷體"/>
        <family val="4"/>
      </rPr>
      <t>可轉讓定期存單</t>
    </r>
    <r>
      <rPr>
        <sz val="12"/>
        <rFont val="Times New Roman"/>
        <family val="1"/>
      </rPr>
      <t xml:space="preserve"> (B).</t>
    </r>
    <r>
      <rPr>
        <sz val="12"/>
        <rFont val="標楷體"/>
        <family val="4"/>
      </rPr>
      <t>銀行承兌匯票</t>
    </r>
    <r>
      <rPr>
        <sz val="12"/>
        <rFont val="Times New Roman"/>
        <family val="1"/>
      </rPr>
      <t xml:space="preserve"> (C).</t>
    </r>
    <r>
      <rPr>
        <sz val="12"/>
        <rFont val="標楷體"/>
        <family val="4"/>
      </rPr>
      <t>金融機構保證商業本票</t>
    </r>
    <r>
      <rPr>
        <sz val="12"/>
        <rFont val="Times New Roman"/>
        <family val="1"/>
      </rPr>
      <t xml:space="preserve"> (D).</t>
    </r>
    <r>
      <rPr>
        <sz val="12"/>
        <rFont val="標楷體"/>
        <family val="4"/>
      </rPr>
      <t>附買回公債。</t>
    </r>
  </si>
  <si>
    <r>
      <rPr>
        <sz val="12"/>
        <rFont val="標楷體"/>
        <family val="4"/>
      </rPr>
      <t>（註</t>
    </r>
    <r>
      <rPr>
        <sz val="12"/>
        <rFont val="Times New Roman"/>
        <family val="1"/>
      </rPr>
      <t>3</t>
    </r>
    <r>
      <rPr>
        <sz val="12"/>
        <rFont val="標楷體"/>
        <family val="4"/>
      </rPr>
      <t>）</t>
    </r>
  </si>
  <si>
    <r>
      <rPr>
        <sz val="12"/>
        <rFont val="標楷體"/>
        <family val="4"/>
      </rPr>
      <t>信用評等機構填列如</t>
    </r>
    <r>
      <rPr>
        <sz val="12"/>
        <rFont val="Times New Roman"/>
        <family val="1"/>
      </rPr>
      <t>(A).</t>
    </r>
    <r>
      <rPr>
        <sz val="12"/>
        <rFont val="標楷體"/>
        <family val="4"/>
      </rPr>
      <t>中華信評</t>
    </r>
    <r>
      <rPr>
        <sz val="12"/>
        <rFont val="Times New Roman"/>
        <family val="1"/>
      </rPr>
      <t xml:space="preserve">  (B).S&amp;P  (C).AM Best  (D).Moody's  (E).Fitch  (F).</t>
    </r>
    <r>
      <rPr>
        <sz val="12"/>
        <rFont val="標楷體"/>
        <family val="4"/>
      </rPr>
      <t>其他，若無信用評等者請填無。依「強制汽車責任保險各種準備金管理辦法」第六條第五項規定，保險人依第一項購買之國內有價證券，其發行、承兌或保證之金融機構應經中華信用評等公司評定達</t>
    </r>
    <r>
      <rPr>
        <sz val="12"/>
        <rFont val="Times New Roman"/>
        <family val="1"/>
      </rPr>
      <t>twBBB+</t>
    </r>
    <r>
      <rPr>
        <sz val="12"/>
        <rFont val="標楷體"/>
        <family val="4"/>
      </rPr>
      <t>以上，或其他經主管機關認可之國際信用評等機構評定相當等級以上。</t>
    </r>
  </si>
  <si>
    <r>
      <rPr>
        <sz val="12"/>
        <rFont val="標楷體"/>
        <family val="4"/>
      </rPr>
      <t>（註</t>
    </r>
    <r>
      <rPr>
        <sz val="12"/>
        <rFont val="Times New Roman"/>
        <family val="1"/>
      </rPr>
      <t>4</t>
    </r>
    <r>
      <rPr>
        <sz val="12"/>
        <rFont val="標楷體"/>
        <family val="4"/>
      </rPr>
      <t>）</t>
    </r>
  </si>
  <si>
    <r>
      <rPr>
        <sz val="12"/>
        <rFont val="標楷體"/>
        <family val="4"/>
      </rPr>
      <t>評等等級請依信用評等機構所列填寫，並以最近一年之評等資料填寫</t>
    </r>
    <r>
      <rPr>
        <sz val="12"/>
        <rFont val="Times New Roman"/>
        <family val="1"/>
      </rPr>
      <t>,</t>
    </r>
    <r>
      <rPr>
        <sz val="12"/>
        <rFont val="標楷體"/>
        <family val="4"/>
      </rPr>
      <t>若無信用評等者請填無。</t>
    </r>
  </si>
  <si>
    <t>公司：XX 產物保險股份有限公司</t>
  </si>
  <si>
    <t xml:space="preserve">                                           </t>
  </si>
  <si>
    <t xml:space="preserve">    謹根據「強制汽車責任保險會計處理及業務財務資料陳報辦法」第九條規定彙編本報表，茲特聲明本報表所填各項資料，均係依照有關說明及實際情形填報，詳實無訛，如有虛偽不實或故意為漏填情事，有關單位主管，願受處分。</t>
  </si>
  <si>
    <t>職        稱</t>
  </si>
  <si>
    <t>姓名</t>
  </si>
  <si>
    <r>
      <t>總</t>
    </r>
    <r>
      <rPr>
        <sz val="12"/>
        <rFont val="Times New Roman"/>
        <family val="1"/>
      </rPr>
      <t xml:space="preserve">  </t>
    </r>
    <r>
      <rPr>
        <sz val="12"/>
        <rFont val="標楷體"/>
        <family val="4"/>
      </rPr>
      <t>經</t>
    </r>
    <r>
      <rPr>
        <sz val="12"/>
        <rFont val="Times New Roman"/>
        <family val="1"/>
      </rPr>
      <t xml:space="preserve">  </t>
    </r>
    <r>
      <rPr>
        <sz val="12"/>
        <rFont val="標楷體"/>
        <family val="4"/>
      </rPr>
      <t>理</t>
    </r>
  </si>
  <si>
    <t>各負責主管</t>
  </si>
  <si>
    <t>(財務)主管</t>
  </si>
  <si>
    <t>(精算)主管</t>
  </si>
  <si>
    <t xml:space="preserve">      主管</t>
  </si>
  <si>
    <t>註:依各報表負責主管填列。</t>
  </si>
  <si>
    <t>列號</t>
  </si>
  <si>
    <t>報表名稱</t>
  </si>
  <si>
    <t>製表人姓名</t>
  </si>
  <si>
    <t>負責主管姓名</t>
  </si>
  <si>
    <r>
      <t>(</t>
    </r>
    <r>
      <rPr>
        <sz val="12"/>
        <color indexed="8"/>
        <rFont val="標楷體"/>
        <family val="4"/>
      </rPr>
      <t>格式一～</t>
    </r>
    <r>
      <rPr>
        <sz val="12"/>
        <color indexed="8"/>
        <rFont val="Times New Roman"/>
        <family val="1"/>
      </rPr>
      <t>(1))</t>
    </r>
  </si>
  <si>
    <r>
      <t>(</t>
    </r>
    <r>
      <rPr>
        <sz val="12"/>
        <rFont val="標楷體"/>
        <family val="4"/>
      </rPr>
      <t>格式一～</t>
    </r>
    <r>
      <rPr>
        <sz val="12"/>
        <rFont val="Times New Roman"/>
        <family val="1"/>
      </rPr>
      <t>(2))</t>
    </r>
  </si>
  <si>
    <t>強制汽車責任保險收入成本明細表</t>
  </si>
  <si>
    <r>
      <t>(</t>
    </r>
    <r>
      <rPr>
        <sz val="12"/>
        <rFont val="標楷體"/>
        <family val="4"/>
      </rPr>
      <t>格式五～</t>
    </r>
    <r>
      <rPr>
        <sz val="12"/>
        <rFont val="Times New Roman"/>
        <family val="1"/>
      </rPr>
      <t>(1))</t>
    </r>
  </si>
  <si>
    <r>
      <t>(</t>
    </r>
    <r>
      <rPr>
        <sz val="12"/>
        <rFont val="標楷體"/>
        <family val="4"/>
      </rPr>
      <t>格式五～</t>
    </r>
    <r>
      <rPr>
        <sz val="12"/>
        <rFont val="Times New Roman"/>
        <family val="1"/>
      </rPr>
      <t>(2))</t>
    </r>
  </si>
  <si>
    <r>
      <t>(</t>
    </r>
    <r>
      <rPr>
        <sz val="12"/>
        <rFont val="標楷體"/>
        <family val="4"/>
      </rPr>
      <t>格式五～</t>
    </r>
    <r>
      <rPr>
        <sz val="12"/>
        <rFont val="Times New Roman"/>
        <family val="1"/>
      </rPr>
      <t>(3))</t>
    </r>
  </si>
  <si>
    <r>
      <t>(</t>
    </r>
    <r>
      <rPr>
        <sz val="12"/>
        <rFont val="標楷體"/>
        <family val="4"/>
      </rPr>
      <t>格式五～</t>
    </r>
    <r>
      <rPr>
        <sz val="12"/>
        <rFont val="Times New Roman"/>
        <family val="1"/>
      </rPr>
      <t>(4))</t>
    </r>
  </si>
  <si>
    <r>
      <t>(</t>
    </r>
    <r>
      <rPr>
        <sz val="12"/>
        <rFont val="標楷體"/>
        <family val="4"/>
      </rPr>
      <t>格式五～</t>
    </r>
    <r>
      <rPr>
        <sz val="12"/>
        <rFont val="Times New Roman"/>
        <family val="1"/>
      </rPr>
      <t>(5))</t>
    </r>
  </si>
  <si>
    <r>
      <t>(</t>
    </r>
    <r>
      <rPr>
        <sz val="12"/>
        <rFont val="標楷體"/>
        <family val="4"/>
      </rPr>
      <t>格式五～</t>
    </r>
    <r>
      <rPr>
        <sz val="12"/>
        <rFont val="Times New Roman"/>
        <family val="1"/>
      </rPr>
      <t>(6))</t>
    </r>
  </si>
  <si>
    <r>
      <t>(</t>
    </r>
    <r>
      <rPr>
        <sz val="12"/>
        <rFont val="標楷體"/>
        <family val="4"/>
      </rPr>
      <t>格式五～</t>
    </r>
    <r>
      <rPr>
        <sz val="12"/>
        <rFont val="Times New Roman"/>
        <family val="1"/>
      </rPr>
      <t>(7))</t>
    </r>
  </si>
  <si>
    <r>
      <t>(</t>
    </r>
    <r>
      <rPr>
        <sz val="12"/>
        <rFont val="標楷體"/>
        <family val="4"/>
      </rPr>
      <t>格式五～</t>
    </r>
    <r>
      <rPr>
        <sz val="12"/>
        <rFont val="Times New Roman"/>
        <family val="1"/>
      </rPr>
      <t>(8))</t>
    </r>
  </si>
  <si>
    <r>
      <t>(</t>
    </r>
    <r>
      <rPr>
        <sz val="12"/>
        <rFont val="標楷體"/>
        <family val="4"/>
      </rPr>
      <t>格式五～</t>
    </r>
    <r>
      <rPr>
        <sz val="12"/>
        <rFont val="Times New Roman"/>
        <family val="1"/>
      </rPr>
      <t>(9))</t>
    </r>
  </si>
  <si>
    <t>強制汽車責任保險業務費用明細表</t>
  </si>
  <si>
    <t>核准文號</t>
  </si>
  <si>
    <t>公司名稱:</t>
  </si>
  <si>
    <t>年度：</t>
  </si>
  <si>
    <t>評估日期 :</t>
  </si>
  <si>
    <t>XX 產物保險股份有限公司</t>
  </si>
  <si>
    <t>強制汽車責任保險收入成本明細表</t>
  </si>
  <si>
    <t>目錄</t>
  </si>
  <si>
    <t>(格式三)</t>
  </si>
  <si>
    <r>
      <t>附表</t>
    </r>
    <r>
      <rPr>
        <sz val="14"/>
        <rFont val="Times New Roman"/>
        <family val="1"/>
      </rPr>
      <t>3</t>
    </r>
  </si>
  <si>
    <t>檢核表</t>
  </si>
  <si>
    <t>聲明書</t>
  </si>
  <si>
    <t>營業成本</t>
  </si>
  <si>
    <t>(18)=(6)+(10)-(14)</t>
  </si>
  <si>
    <r>
      <rPr>
        <b/>
        <sz val="16"/>
        <rFont val="標楷體"/>
        <family val="4"/>
      </rPr>
      <t>強制汽車責任保險資金運用明細表</t>
    </r>
    <r>
      <rPr>
        <b/>
        <sz val="16"/>
        <rFont val="Times New Roman"/>
        <family val="1"/>
      </rPr>
      <t>--</t>
    </r>
    <r>
      <rPr>
        <b/>
        <sz val="16"/>
        <rFont val="標楷體"/>
        <family val="4"/>
      </rPr>
      <t>非特別準備金</t>
    </r>
    <r>
      <rPr>
        <b/>
        <sz val="16"/>
        <rFont val="Times New Roman"/>
        <family val="1"/>
      </rPr>
      <t>--(</t>
    </r>
    <r>
      <rPr>
        <b/>
        <sz val="16"/>
        <rFont val="標楷體"/>
        <family val="4"/>
      </rPr>
      <t>九</t>
    </r>
    <r>
      <rPr>
        <b/>
        <sz val="16"/>
        <rFont val="Times New Roman"/>
        <family val="1"/>
      </rPr>
      <t>)</t>
    </r>
    <r>
      <rPr>
        <b/>
        <sz val="16"/>
        <rFont val="標楷體"/>
        <family val="4"/>
      </rPr>
      <t>總表</t>
    </r>
  </si>
  <si>
    <r>
      <t>(5)</t>
    </r>
    <r>
      <rPr>
        <sz val="12"/>
        <rFont val="標楷體"/>
        <family val="4"/>
      </rPr>
      <t>非特別準備金投資明細合計</t>
    </r>
    <r>
      <rPr>
        <sz val="12"/>
        <rFont val="Times New Roman"/>
        <family val="1"/>
      </rPr>
      <t>(=(a)+(b)+(c)+(d))</t>
    </r>
  </si>
  <si>
    <r>
      <t>(4)</t>
    </r>
    <r>
      <rPr>
        <sz val="12"/>
        <rFont val="標楷體"/>
        <family val="4"/>
      </rPr>
      <t>特別準備金投資明細合計</t>
    </r>
    <r>
      <rPr>
        <sz val="12"/>
        <rFont val="Times New Roman"/>
        <family val="1"/>
      </rPr>
      <t>(=(a)+(b)+(c)+(d))</t>
    </r>
  </si>
  <si>
    <r>
      <rPr>
        <sz val="12"/>
        <rFont val="標楷體"/>
        <family val="4"/>
      </rPr>
      <t>（註</t>
    </r>
    <r>
      <rPr>
        <sz val="12"/>
        <rFont val="Times New Roman"/>
        <family val="1"/>
      </rPr>
      <t>3</t>
    </r>
    <r>
      <rPr>
        <sz val="12"/>
        <rFont val="標楷體"/>
        <family val="4"/>
      </rPr>
      <t>）：</t>
    </r>
    <r>
      <rPr>
        <sz val="12"/>
        <rFont val="Times New Roman"/>
        <family val="1"/>
      </rPr>
      <t>(1)</t>
    </r>
    <r>
      <rPr>
        <sz val="12"/>
        <rFont val="標楷體"/>
        <family val="4"/>
      </rPr>
      <t>依強制汽車責任保險各種準備金管理辦法第三條「保險人辦理本保險之已報未付賠款，應逐案依相關資料估算，提存賠款準備金；未報賠款應依其過去理賠經驗及費用，按損失發展三角形法計算，提存賠款準備金，其中再保分入
           業務未報賠款準備金，依再保分入滿期純保費以固定比例提存。</t>
    </r>
    <r>
      <rPr>
        <sz val="12"/>
        <rFont val="Times New Roman"/>
        <family val="1"/>
      </rPr>
      <t xml:space="preserve">  
                       </t>
    </r>
    <r>
      <rPr>
        <sz val="12"/>
        <rFont val="標楷體"/>
        <family val="4"/>
      </rPr>
      <t>前項固定比例由主管機關依本法委託之費率擬訂專業機構，依全業界過去理賠經驗及費用，按損失發展三角形法計算，並報經主管機關核定後公布。」之規定辦理。</t>
    </r>
    <r>
      <rPr>
        <sz val="12"/>
        <rFont val="Times New Roman"/>
        <family val="1"/>
      </rPr>
      <t xml:space="preserve">   
</t>
    </r>
  </si>
  <si>
    <t>(註1)：依強制汽車責任保險各種準備金管理辦法第二條之規定「強制汽車責任保險應提存之未滿期保費準備金，保險期間為一年期者，不得低於依最近之月底日提供最近十二個月純保費的二分之一；超過一年期至二年期者，第一年不得低於依最近之月底日提供最近十二個月純保費的四分之三，第二年不得低於依最
       近之月底日提供最近十二個月純保費的四分之一。」</t>
  </si>
  <si>
    <r>
      <t>強制汽車責任保險資金運用明細表</t>
    </r>
    <r>
      <rPr>
        <sz val="12"/>
        <rFont val="Times New Roman"/>
        <family val="1"/>
      </rPr>
      <t>--</t>
    </r>
    <r>
      <rPr>
        <sz val="12"/>
        <rFont val="標楷體"/>
        <family val="4"/>
      </rPr>
      <t>非特別準備金</t>
    </r>
    <r>
      <rPr>
        <sz val="12"/>
        <rFont val="Times New Roman"/>
        <family val="1"/>
      </rPr>
      <t>--(</t>
    </r>
    <r>
      <rPr>
        <sz val="12"/>
        <rFont val="標楷體"/>
        <family val="4"/>
      </rPr>
      <t>九</t>
    </r>
    <r>
      <rPr>
        <sz val="12"/>
        <rFont val="Times New Roman"/>
        <family val="1"/>
      </rPr>
      <t>)</t>
    </r>
    <r>
      <rPr>
        <sz val="12"/>
        <rFont val="標楷體"/>
        <family val="4"/>
      </rPr>
      <t>總表</t>
    </r>
  </si>
  <si>
    <t>特別準備金</t>
  </si>
  <si>
    <r>
      <t>佔特別準備</t>
    </r>
    <r>
      <rPr>
        <sz val="12"/>
        <rFont val="標楷體"/>
        <family val="4"/>
      </rPr>
      <t>餘額的比重</t>
    </r>
  </si>
  <si>
    <r>
      <t>佔特別準備</t>
    </r>
    <r>
      <rPr>
        <sz val="14"/>
        <rFont val="標楷體"/>
        <family val="4"/>
      </rPr>
      <t>餘額的比重</t>
    </r>
  </si>
  <si>
    <t>佔特別準備餘額的比重</t>
  </si>
  <si>
    <t>佔非特別準備餘額的比重</t>
  </si>
  <si>
    <r>
      <t>佔非特別準備</t>
    </r>
    <r>
      <rPr>
        <sz val="14"/>
        <rFont val="標楷體"/>
        <family val="4"/>
      </rPr>
      <t>餘額的比重</t>
    </r>
  </si>
  <si>
    <t>檢核值</t>
  </si>
  <si>
    <t>應付票據</t>
  </si>
  <si>
    <t>應付保險賠款與給付</t>
  </si>
  <si>
    <t>應付再保賠款與給付</t>
  </si>
  <si>
    <t>民國xxx年</t>
  </si>
  <si>
    <t>汽、機車合計</t>
  </si>
  <si>
    <r>
      <t>上一年度累積特別準備</t>
    </r>
    <r>
      <rPr>
        <sz val="12"/>
        <rFont val="標楷體"/>
        <family val="4"/>
      </rPr>
      <t>儲存之孳息利率</t>
    </r>
  </si>
  <si>
    <r>
      <t>(</t>
    </r>
    <r>
      <rPr>
        <sz val="12"/>
        <rFont val="標楷體"/>
        <family val="4"/>
      </rPr>
      <t>格式二</t>
    </r>
    <r>
      <rPr>
        <sz val="12"/>
        <rFont val="Times New Roman"/>
        <family val="1"/>
      </rPr>
      <t>)</t>
    </r>
  </si>
  <si>
    <r>
      <t>(</t>
    </r>
    <r>
      <rPr>
        <sz val="12"/>
        <rFont val="標楷體"/>
        <family val="4"/>
      </rPr>
      <t>格式四</t>
    </r>
    <r>
      <rPr>
        <sz val="12"/>
        <rFont val="Times New Roman"/>
        <family val="1"/>
      </rPr>
      <t>)</t>
    </r>
  </si>
  <si>
    <r>
      <t>強制汽車</t>
    </r>
    <r>
      <rPr>
        <sz val="12"/>
        <rFont val="標楷體"/>
        <family val="4"/>
      </rPr>
      <t>責任保險資金運用明細表--特別準備金--(一)定期存款</t>
    </r>
  </si>
  <si>
    <r>
      <t>強制汽車</t>
    </r>
    <r>
      <rPr>
        <sz val="12"/>
        <rFont val="標楷體"/>
        <family val="4"/>
      </rPr>
      <t>責任保險資金運用明細表--特別準備金--(二)國庫券</t>
    </r>
  </si>
  <si>
    <r>
      <t>強制汽車</t>
    </r>
    <r>
      <rPr>
        <sz val="12"/>
        <rFont val="標楷體"/>
        <family val="4"/>
      </rPr>
      <t>責任保險資金運用明細表--特別準備金--(三)公債</t>
    </r>
  </si>
  <si>
    <r>
      <t>強制汽車</t>
    </r>
    <r>
      <rPr>
        <sz val="12"/>
        <rFont val="標楷體"/>
        <family val="4"/>
      </rPr>
      <t>責任保險資金運用明細表--特別準備金--(四)金融債券、可轉讓定期存單、銀行承兌匯票及金融機構保證商業本票</t>
    </r>
  </si>
  <si>
    <r>
      <t>強制汽車</t>
    </r>
    <r>
      <rPr>
        <sz val="12"/>
        <rFont val="標楷體"/>
        <family val="4"/>
      </rPr>
      <t>責任保險資金運用明細表--特別準備金--(五)總表</t>
    </r>
  </si>
  <si>
    <r>
      <t>強制汽車</t>
    </r>
    <r>
      <rPr>
        <sz val="12"/>
        <rFont val="標楷體"/>
        <family val="4"/>
      </rPr>
      <t>責任保險資金運用明細表</t>
    </r>
    <r>
      <rPr>
        <sz val="12"/>
        <rFont val="Times New Roman"/>
        <family val="1"/>
      </rPr>
      <t>--</t>
    </r>
    <r>
      <rPr>
        <sz val="12"/>
        <rFont val="標楷體"/>
        <family val="4"/>
      </rPr>
      <t>非特別準備金</t>
    </r>
    <r>
      <rPr>
        <sz val="12"/>
        <rFont val="Times New Roman"/>
        <family val="1"/>
      </rPr>
      <t>--(</t>
    </r>
    <r>
      <rPr>
        <sz val="12"/>
        <rFont val="標楷體"/>
        <family val="4"/>
      </rPr>
      <t>六</t>
    </r>
    <r>
      <rPr>
        <sz val="12"/>
        <rFont val="Times New Roman"/>
        <family val="1"/>
      </rPr>
      <t>)</t>
    </r>
    <r>
      <rPr>
        <sz val="12"/>
        <rFont val="標楷體"/>
        <family val="4"/>
      </rPr>
      <t>活期存款、定期存款</t>
    </r>
  </si>
  <si>
    <r>
      <t>強制汽車</t>
    </r>
    <r>
      <rPr>
        <sz val="12"/>
        <rFont val="標楷體"/>
        <family val="4"/>
      </rPr>
      <t>責任保險資金運用明細表</t>
    </r>
    <r>
      <rPr>
        <sz val="12"/>
        <rFont val="Times New Roman"/>
        <family val="1"/>
      </rPr>
      <t>--</t>
    </r>
    <r>
      <rPr>
        <sz val="12"/>
        <rFont val="標楷體"/>
        <family val="4"/>
      </rPr>
      <t>非特別準備金</t>
    </r>
    <r>
      <rPr>
        <sz val="12"/>
        <rFont val="Times New Roman"/>
        <family val="1"/>
      </rPr>
      <t>--(</t>
    </r>
    <r>
      <rPr>
        <sz val="12"/>
        <rFont val="標楷體"/>
        <family val="4"/>
      </rPr>
      <t>七</t>
    </r>
    <r>
      <rPr>
        <sz val="12"/>
        <rFont val="Times New Roman"/>
        <family val="1"/>
      </rPr>
      <t>)</t>
    </r>
    <r>
      <rPr>
        <sz val="12"/>
        <rFont val="標楷體"/>
        <family val="4"/>
      </rPr>
      <t>國庫券</t>
    </r>
  </si>
  <si>
    <r>
      <t>強制汽車</t>
    </r>
    <r>
      <rPr>
        <sz val="12"/>
        <rFont val="標楷體"/>
        <family val="4"/>
      </rPr>
      <t>責任保險資金運用明細表</t>
    </r>
    <r>
      <rPr>
        <sz val="12"/>
        <rFont val="Times New Roman"/>
        <family val="1"/>
      </rPr>
      <t>--</t>
    </r>
    <r>
      <rPr>
        <sz val="12"/>
        <rFont val="標楷體"/>
        <family val="4"/>
      </rPr>
      <t>非特別準備金</t>
    </r>
    <r>
      <rPr>
        <sz val="12"/>
        <rFont val="Times New Roman"/>
        <family val="1"/>
      </rPr>
      <t>--(</t>
    </r>
    <r>
      <rPr>
        <sz val="12"/>
        <rFont val="標楷體"/>
        <family val="4"/>
      </rPr>
      <t>八</t>
    </r>
    <r>
      <rPr>
        <sz val="12"/>
        <rFont val="Times New Roman"/>
        <family val="1"/>
      </rPr>
      <t>)</t>
    </r>
    <r>
      <rPr>
        <sz val="12"/>
        <rFont val="標楷體"/>
        <family val="4"/>
      </rPr>
      <t>可轉讓定期存單、銀行承兌匯票、金融機構保證商業本票及附買回公債</t>
    </r>
  </si>
  <si>
    <t>強制汽車責任保險特別準備(金)計算表</t>
  </si>
  <si>
    <t>強制汽車責任保險未滿期保費準備(金)計算表</t>
  </si>
  <si>
    <t>強制汽車責任保險賠款準備(金)計算表</t>
  </si>
  <si>
    <t>資產第12項係指如有屬本保險之資產，未能列入以上各資產科目時，列入本科目。</t>
  </si>
  <si>
    <t>負債第9項係指如有屬本保險之負債，未能列入以上各負債科目時，列入本科目。</t>
  </si>
  <si>
    <t>資產第9項之數字來自格式三強制汽車責任保險未滿期保費準備(金)計算表中第(15)欄。</t>
  </si>
  <si>
    <t>負債第5項之數字來自格式三強制汽車責任保險未滿期保費準備(金)計算表中第(7)及(11)欄之合計數。</t>
  </si>
  <si>
    <t>負債第7項之數字來自格式二強制汽車責任保險特別準備(金)計算表中第16(a)項之汽、機車合計數字。</t>
  </si>
  <si>
    <t>資產第10項之數字來自格式四強制汽車責任保險賠款準備(金)計算表中第(3)欄再保分出之(f)+(g)合計數。</t>
  </si>
  <si>
    <t>負債第6項之數字來自格式四強制汽車責任保險賠款準備(金)計算表中第(4)欄直接+再保分入之(f)+(g)合計數。</t>
  </si>
  <si>
    <t>　保險賠款與給付</t>
  </si>
  <si>
    <t xml:space="preserve">  再保賠款與給付</t>
  </si>
  <si>
    <t>　減：攤回再保賠款與給付</t>
  </si>
  <si>
    <t xml:space="preserve">  自留保險賠款與給付</t>
  </si>
  <si>
    <t>強制汽車責任保險特別準備(金)計算表</t>
  </si>
  <si>
    <t>8.上一年度累積特別準備儲存之孳息(=[(12)+(14)]*(a)*(b))</t>
  </si>
  <si>
    <t>(a)保險賠款與給付</t>
  </si>
  <si>
    <t>(c)再保賠款與給付</t>
  </si>
  <si>
    <t>(d)攤回再保賠款與給付</t>
  </si>
  <si>
    <r>
      <t>11.本年度特別準備</t>
    </r>
    <r>
      <rPr>
        <sz val="12"/>
        <rFont val="標楷體"/>
        <family val="4"/>
      </rPr>
      <t>淨變動--提存(=((10),0)之較大者)〈註5〉</t>
    </r>
  </si>
  <si>
    <r>
      <t>12.上年度末累積之特別準備</t>
    </r>
    <r>
      <rPr>
        <sz val="12"/>
        <rFont val="標楷體"/>
        <family val="4"/>
      </rPr>
      <t>（註6）</t>
    </r>
  </si>
  <si>
    <r>
      <t>(a)若第11.項不為0，應收回之特別準備</t>
    </r>
    <r>
      <rPr>
        <sz val="12"/>
        <rFont val="標楷體"/>
        <family val="4"/>
      </rPr>
      <t>=0</t>
    </r>
  </si>
  <si>
    <r>
      <t>(b)若第11.項為0，且第12.項小於0，應收回之特別準備</t>
    </r>
    <r>
      <rPr>
        <sz val="12"/>
        <rFont val="標楷體"/>
        <family val="4"/>
      </rPr>
      <t>=0</t>
    </r>
  </si>
  <si>
    <r>
      <t>(c)若第11.項為0，且第12.項大於等於0，應收回之特別準備</t>
    </r>
    <r>
      <rPr>
        <sz val="12"/>
        <rFont val="標楷體"/>
        <family val="4"/>
      </rPr>
      <t>=(-10.,12.)之較小者</t>
    </r>
  </si>
  <si>
    <r>
      <t>16.(a)若第15.項大於等於0，本年度末累積之特別準備</t>
    </r>
    <r>
      <rPr>
        <sz val="12"/>
        <rFont val="標楷體"/>
        <family val="4"/>
      </rPr>
      <t>餘額(=第15.項)（註5）</t>
    </r>
  </si>
  <si>
    <r>
      <t>（註</t>
    </r>
    <r>
      <rPr>
        <sz val="12"/>
        <rFont val="Times New Roman"/>
        <family val="1"/>
      </rPr>
      <t>1</t>
    </r>
    <r>
      <rPr>
        <sz val="12"/>
        <rFont val="標楷體"/>
        <family val="4"/>
      </rPr>
      <t>）請提供本保險簽單保費統計表及各種準備(金)檢核表，格式如附表</t>
    </r>
    <r>
      <rPr>
        <sz val="12"/>
        <rFont val="Times New Roman"/>
        <family val="1"/>
      </rPr>
      <t>1</t>
    </r>
    <r>
      <rPr>
        <sz val="12"/>
        <rFont val="標楷體"/>
        <family val="4"/>
      </rPr>
      <t>及附表</t>
    </r>
    <r>
      <rPr>
        <sz val="12"/>
        <rFont val="Times New Roman"/>
        <family val="1"/>
      </rPr>
      <t>3</t>
    </r>
    <r>
      <rPr>
        <sz val="12"/>
        <rFont val="標楷體"/>
        <family val="4"/>
      </rPr>
      <t>。</t>
    </r>
  </si>
  <si>
    <r>
      <t>（註</t>
    </r>
    <r>
      <rPr>
        <sz val="12"/>
        <rFont val="Times New Roman"/>
        <family val="1"/>
      </rPr>
      <t>2</t>
    </r>
    <r>
      <rPr>
        <sz val="12"/>
        <rFont val="標楷體"/>
        <family val="4"/>
      </rPr>
      <t>）第</t>
    </r>
    <r>
      <rPr>
        <sz val="12"/>
        <rFont val="Times New Roman"/>
        <family val="1"/>
      </rPr>
      <t>5</t>
    </r>
    <r>
      <rPr>
        <sz val="12"/>
        <rFont val="標楷體"/>
        <family val="4"/>
      </rPr>
      <t>項之數字來自格式三強制汽車責任保險未滿期保費準備(金)計算表中第</t>
    </r>
    <r>
      <rPr>
        <sz val="12"/>
        <rFont val="Times New Roman"/>
        <family val="1"/>
      </rPr>
      <t>20</t>
    </r>
    <r>
      <rPr>
        <sz val="12"/>
        <rFont val="標楷體"/>
        <family val="4"/>
      </rPr>
      <t>欄之</t>
    </r>
    <r>
      <rPr>
        <sz val="12"/>
        <rFont val="Times New Roman"/>
        <family val="1"/>
      </rPr>
      <t>(1a)+(1b)</t>
    </r>
    <r>
      <rPr>
        <sz val="12"/>
        <rFont val="標楷體"/>
        <family val="4"/>
      </rPr>
      <t>合計數及</t>
    </r>
    <r>
      <rPr>
        <sz val="12"/>
        <rFont val="Times New Roman"/>
        <family val="1"/>
      </rPr>
      <t>(2a)+(2b)</t>
    </r>
    <r>
      <rPr>
        <sz val="12"/>
        <rFont val="標楷體"/>
        <family val="4"/>
      </rPr>
      <t>合計數。</t>
    </r>
  </si>
  <si>
    <r>
      <t>（註</t>
    </r>
    <r>
      <rPr>
        <sz val="12"/>
        <rFont val="Times New Roman"/>
        <family val="1"/>
      </rPr>
      <t>3</t>
    </r>
    <r>
      <rPr>
        <sz val="12"/>
        <rFont val="標楷體"/>
        <family val="4"/>
      </rPr>
      <t>）第</t>
    </r>
    <r>
      <rPr>
        <sz val="12"/>
        <rFont val="Times New Roman"/>
        <family val="1"/>
      </rPr>
      <t>6</t>
    </r>
    <r>
      <rPr>
        <sz val="12"/>
        <rFont val="標楷體"/>
        <family val="4"/>
      </rPr>
      <t>項之數字來自格式三強制汽車責任保險未滿期保費準備(金)計算表中第</t>
    </r>
    <r>
      <rPr>
        <sz val="12"/>
        <rFont val="Times New Roman"/>
        <family val="1"/>
      </rPr>
      <t>19</t>
    </r>
    <r>
      <rPr>
        <sz val="12"/>
        <rFont val="標楷體"/>
        <family val="4"/>
      </rPr>
      <t>欄之</t>
    </r>
    <r>
      <rPr>
        <sz val="12"/>
        <rFont val="Times New Roman"/>
        <family val="1"/>
      </rPr>
      <t>(1a)+(1b)</t>
    </r>
    <r>
      <rPr>
        <sz val="12"/>
        <rFont val="標楷體"/>
        <family val="4"/>
      </rPr>
      <t>合計數及</t>
    </r>
    <r>
      <rPr>
        <sz val="12"/>
        <rFont val="Times New Roman"/>
        <family val="1"/>
      </rPr>
      <t>(2a)+(2b)</t>
    </r>
    <r>
      <rPr>
        <sz val="12"/>
        <rFont val="標楷體"/>
        <family val="4"/>
      </rPr>
      <t>合計數。</t>
    </r>
  </si>
  <si>
    <r>
      <t>（註</t>
    </r>
    <r>
      <rPr>
        <sz val="12"/>
        <rFont val="Times New Roman"/>
        <family val="1"/>
      </rPr>
      <t>6</t>
    </r>
    <r>
      <rPr>
        <sz val="12"/>
        <rFont val="標楷體"/>
        <family val="4"/>
      </rPr>
      <t>）第</t>
    </r>
    <r>
      <rPr>
        <sz val="12"/>
        <rFont val="Times New Roman"/>
        <family val="1"/>
      </rPr>
      <t>12</t>
    </r>
    <r>
      <rPr>
        <sz val="12"/>
        <rFont val="標楷體"/>
        <family val="4"/>
      </rPr>
      <t>項及第</t>
    </r>
    <r>
      <rPr>
        <sz val="12"/>
        <rFont val="Times New Roman"/>
        <family val="1"/>
      </rPr>
      <t>14</t>
    </r>
    <r>
      <rPr>
        <sz val="12"/>
        <rFont val="標楷體"/>
        <family val="4"/>
      </rPr>
      <t>項之汽車合計欄及汽、機車合計欄為上年度第</t>
    </r>
    <r>
      <rPr>
        <sz val="12"/>
        <rFont val="Times New Roman"/>
        <family val="1"/>
      </rPr>
      <t>16</t>
    </r>
    <r>
      <rPr>
        <sz val="12"/>
        <rFont val="標楷體"/>
        <family val="4"/>
      </rPr>
      <t>項之數字，非來自本年度第</t>
    </r>
    <r>
      <rPr>
        <sz val="12"/>
        <rFont val="Times New Roman"/>
        <family val="1"/>
      </rPr>
      <t>12</t>
    </r>
    <r>
      <rPr>
        <sz val="12"/>
        <rFont val="標楷體"/>
        <family val="4"/>
      </rPr>
      <t>項、第</t>
    </r>
    <r>
      <rPr>
        <sz val="12"/>
        <rFont val="Times New Roman"/>
        <family val="1"/>
      </rPr>
      <t>14</t>
    </r>
    <r>
      <rPr>
        <sz val="12"/>
        <rFont val="標楷體"/>
        <family val="4"/>
      </rPr>
      <t>項之自用汽車、商用汽車欄及機車攔之加總。</t>
    </r>
  </si>
  <si>
    <t>（註5）第11項、第13項、第15項及第16項汽車合計欄及汽、機車合計欄之數字，依本表公式計算而得，非來自第11項、第13項、第15項及第16項之自用汽車、
       商用汽車欄及機車欄之加總。</t>
  </si>
  <si>
    <t>強制汽車責任保險未滿期保費準備(金)計算表</t>
  </si>
  <si>
    <r>
      <t>(</t>
    </r>
    <r>
      <rPr>
        <sz val="12"/>
        <rFont val="標楷體"/>
        <family val="4"/>
      </rPr>
      <t>註</t>
    </r>
    <r>
      <rPr>
        <sz val="12"/>
        <rFont val="Times New Roman"/>
        <family val="1"/>
      </rPr>
      <t>2)</t>
    </r>
    <r>
      <rPr>
        <sz val="12"/>
        <rFont val="標楷體"/>
        <family val="4"/>
      </rPr>
      <t>：機車二年期第二年之純保費收入、再保費收入、再保費支出及自留純保費均不列入機車小計</t>
    </r>
    <r>
      <rPr>
        <sz val="12"/>
        <rFont val="Times New Roman"/>
        <family val="1"/>
      </rPr>
      <t>(=2a+2b)</t>
    </r>
    <r>
      <rPr>
        <sz val="12"/>
        <rFont val="標楷體"/>
        <family val="4"/>
      </rPr>
      <t>與合計</t>
    </r>
    <r>
      <rPr>
        <sz val="12"/>
        <rFont val="Times New Roman"/>
        <family val="1"/>
      </rPr>
      <t>(=1a+1b+2a+2b)</t>
    </r>
    <r>
      <rPr>
        <sz val="12"/>
        <rFont val="標楷體"/>
        <family val="4"/>
      </rPr>
      <t>中，係因其為前年度之項目，列示合計與機車小計之目的係為計算本年度提存未滿期保費準備金額。</t>
    </r>
  </si>
  <si>
    <r>
      <t>(</t>
    </r>
    <r>
      <rPr>
        <sz val="12"/>
        <rFont val="標楷體"/>
        <family val="4"/>
      </rPr>
      <t>註</t>
    </r>
    <r>
      <rPr>
        <sz val="12"/>
        <rFont val="Times New Roman"/>
        <family val="1"/>
      </rPr>
      <t>3)</t>
    </r>
    <r>
      <rPr>
        <sz val="12"/>
        <rFont val="標楷體"/>
        <family val="4"/>
      </rPr>
      <t>：若評估基準日為</t>
    </r>
    <r>
      <rPr>
        <sz val="12"/>
        <rFont val="Times New Roman"/>
        <family val="1"/>
      </rPr>
      <t>xxx</t>
    </r>
    <r>
      <rPr>
        <sz val="12"/>
        <rFont val="標楷體"/>
        <family val="4"/>
      </rPr>
      <t>年</t>
    </r>
    <r>
      <rPr>
        <sz val="12"/>
        <rFont val="Times New Roman"/>
        <family val="1"/>
      </rPr>
      <t>mm</t>
    </r>
    <r>
      <rPr>
        <sz val="12"/>
        <rFont val="標楷體"/>
        <family val="4"/>
      </rPr>
      <t>月</t>
    </r>
    <r>
      <rPr>
        <b/>
        <u val="single"/>
        <sz val="12"/>
        <rFont val="標楷體"/>
        <family val="4"/>
      </rPr>
      <t>月底日</t>
    </r>
    <r>
      <rPr>
        <sz val="12"/>
        <rFont val="標楷體"/>
        <family val="4"/>
      </rPr>
      <t>，則欄</t>
    </r>
    <r>
      <rPr>
        <sz val="12"/>
        <rFont val="Times New Roman"/>
        <family val="1"/>
      </rPr>
      <t>(1)</t>
    </r>
    <r>
      <rPr>
        <sz val="12"/>
        <rFont val="標楷體"/>
        <family val="4"/>
      </rPr>
      <t>純保費收入、</t>
    </r>
    <r>
      <rPr>
        <sz val="12"/>
        <rFont val="Times New Roman"/>
        <family val="1"/>
      </rPr>
      <t>(2)</t>
    </r>
    <r>
      <rPr>
        <sz val="12"/>
        <rFont val="標楷體"/>
        <family val="4"/>
      </rPr>
      <t>再保費收入、</t>
    </r>
    <r>
      <rPr>
        <sz val="12"/>
        <rFont val="Times New Roman"/>
        <family val="1"/>
      </rPr>
      <t>(3)</t>
    </r>
    <r>
      <rPr>
        <sz val="12"/>
        <rFont val="標楷體"/>
        <family val="4"/>
      </rPr>
      <t>再保費支出之計算期間為</t>
    </r>
    <r>
      <rPr>
        <sz val="12"/>
        <rFont val="Times New Roman"/>
        <family val="1"/>
      </rPr>
      <t>(xxx-1)</t>
    </r>
    <r>
      <rPr>
        <sz val="12"/>
        <rFont val="標楷體"/>
        <family val="4"/>
      </rPr>
      <t>年</t>
    </r>
    <r>
      <rPr>
        <sz val="12"/>
        <rFont val="Times New Roman"/>
        <family val="1"/>
      </rPr>
      <t>(mm+1)</t>
    </r>
    <r>
      <rPr>
        <sz val="12"/>
        <rFont val="標楷體"/>
        <family val="4"/>
      </rPr>
      <t>月</t>
    </r>
    <r>
      <rPr>
        <sz val="12"/>
        <rFont val="Times New Roman"/>
        <family val="1"/>
      </rPr>
      <t>1</t>
    </r>
    <r>
      <rPr>
        <sz val="12"/>
        <rFont val="標楷體"/>
        <family val="4"/>
      </rPr>
      <t>日</t>
    </r>
    <r>
      <rPr>
        <sz val="12"/>
        <rFont val="Times New Roman"/>
        <family val="1"/>
      </rPr>
      <t>~xxx</t>
    </r>
    <r>
      <rPr>
        <sz val="12"/>
        <rFont val="標楷體"/>
        <family val="4"/>
      </rPr>
      <t>年</t>
    </r>
    <r>
      <rPr>
        <sz val="12"/>
        <rFont val="Times New Roman"/>
        <family val="1"/>
      </rPr>
      <t>mm</t>
    </r>
    <r>
      <rPr>
        <sz val="12"/>
        <rFont val="標楷體"/>
        <family val="4"/>
      </rPr>
      <t>月月底日。</t>
    </r>
    <r>
      <rPr>
        <sz val="12"/>
        <rFont val="Times New Roman"/>
        <family val="1"/>
      </rPr>
      <t xml:space="preserve">    </t>
    </r>
    <r>
      <rPr>
        <sz val="12"/>
        <rFont val="標楷體"/>
        <family val="4"/>
      </rPr>
      <t>例若評估基準日為</t>
    </r>
    <r>
      <rPr>
        <sz val="12"/>
        <rFont val="Times New Roman"/>
        <family val="1"/>
      </rPr>
      <t>99</t>
    </r>
    <r>
      <rPr>
        <sz val="12"/>
        <rFont val="標楷體"/>
        <family val="4"/>
      </rPr>
      <t>年</t>
    </r>
    <r>
      <rPr>
        <sz val="12"/>
        <rFont val="Times New Roman"/>
        <family val="1"/>
      </rPr>
      <t>3</t>
    </r>
    <r>
      <rPr>
        <sz val="12"/>
        <rFont val="標楷體"/>
        <family val="4"/>
      </rPr>
      <t>月</t>
    </r>
    <r>
      <rPr>
        <sz val="12"/>
        <rFont val="Times New Roman"/>
        <family val="1"/>
      </rPr>
      <t>31</t>
    </r>
    <r>
      <rPr>
        <sz val="12"/>
        <rFont val="標楷體"/>
        <family val="4"/>
      </rPr>
      <t>日，則計算期間為</t>
    </r>
    <r>
      <rPr>
        <sz val="12"/>
        <rFont val="Times New Roman"/>
        <family val="1"/>
      </rPr>
      <t>98</t>
    </r>
    <r>
      <rPr>
        <sz val="12"/>
        <rFont val="標楷體"/>
        <family val="4"/>
      </rPr>
      <t>年</t>
    </r>
    <r>
      <rPr>
        <sz val="12"/>
        <rFont val="Times New Roman"/>
        <family val="1"/>
      </rPr>
      <t>4</t>
    </r>
    <r>
      <rPr>
        <sz val="12"/>
        <rFont val="標楷體"/>
        <family val="4"/>
      </rPr>
      <t>月</t>
    </r>
    <r>
      <rPr>
        <sz val="12"/>
        <rFont val="Times New Roman"/>
        <family val="1"/>
      </rPr>
      <t>1</t>
    </r>
    <r>
      <rPr>
        <sz val="12"/>
        <rFont val="標楷體"/>
        <family val="4"/>
      </rPr>
      <t>日</t>
    </r>
    <r>
      <rPr>
        <sz val="12"/>
        <rFont val="Times New Roman"/>
        <family val="1"/>
      </rPr>
      <t>~99</t>
    </r>
    <r>
      <rPr>
        <sz val="12"/>
        <rFont val="標楷體"/>
        <family val="4"/>
      </rPr>
      <t>年</t>
    </r>
    <r>
      <rPr>
        <sz val="12"/>
        <rFont val="Times New Roman"/>
        <family val="1"/>
      </rPr>
      <t>3</t>
    </r>
    <r>
      <rPr>
        <sz val="12"/>
        <rFont val="標楷體"/>
        <family val="4"/>
      </rPr>
      <t>月</t>
    </r>
    <r>
      <rPr>
        <sz val="12"/>
        <rFont val="Times New Roman"/>
        <family val="1"/>
      </rPr>
      <t>31</t>
    </r>
    <r>
      <rPr>
        <sz val="12"/>
        <rFont val="標楷體"/>
        <family val="4"/>
      </rPr>
      <t>日。</t>
    </r>
  </si>
  <si>
    <r>
      <t>(</t>
    </r>
    <r>
      <rPr>
        <sz val="12"/>
        <rFont val="標楷體"/>
        <family val="4"/>
      </rPr>
      <t>註</t>
    </r>
    <r>
      <rPr>
        <sz val="12"/>
        <rFont val="Times New Roman"/>
        <family val="1"/>
      </rPr>
      <t>4)</t>
    </r>
    <r>
      <rPr>
        <sz val="12"/>
        <rFont val="標楷體"/>
        <family val="4"/>
      </rPr>
      <t>：若評估基準日為</t>
    </r>
    <r>
      <rPr>
        <sz val="12"/>
        <rFont val="Times New Roman"/>
        <family val="1"/>
      </rPr>
      <t>xxx</t>
    </r>
    <r>
      <rPr>
        <sz val="12"/>
        <rFont val="標楷體"/>
        <family val="4"/>
      </rPr>
      <t>年</t>
    </r>
    <r>
      <rPr>
        <sz val="12"/>
        <rFont val="Times New Roman"/>
        <family val="1"/>
      </rPr>
      <t>mm</t>
    </r>
    <r>
      <rPr>
        <sz val="12"/>
        <rFont val="標楷體"/>
        <family val="4"/>
      </rPr>
      <t>月</t>
    </r>
    <r>
      <rPr>
        <sz val="12"/>
        <rFont val="Times New Roman"/>
        <family val="1"/>
      </rPr>
      <t>dd</t>
    </r>
    <r>
      <rPr>
        <sz val="12"/>
        <rFont val="標楷體"/>
        <family val="4"/>
      </rPr>
      <t>日</t>
    </r>
    <r>
      <rPr>
        <b/>
        <u val="single"/>
        <sz val="12"/>
        <rFont val="標楷體"/>
        <family val="4"/>
      </rPr>
      <t>非月底日</t>
    </r>
    <r>
      <rPr>
        <sz val="12"/>
        <rFont val="標楷體"/>
        <family val="4"/>
      </rPr>
      <t>，則欄</t>
    </r>
    <r>
      <rPr>
        <sz val="12"/>
        <rFont val="Times New Roman"/>
        <family val="1"/>
      </rPr>
      <t>(1)</t>
    </r>
    <r>
      <rPr>
        <sz val="12"/>
        <rFont val="標楷體"/>
        <family val="4"/>
      </rPr>
      <t>純保費收入、</t>
    </r>
    <r>
      <rPr>
        <sz val="12"/>
        <rFont val="Times New Roman"/>
        <family val="1"/>
      </rPr>
      <t>(2)</t>
    </r>
    <r>
      <rPr>
        <sz val="12"/>
        <rFont val="標楷體"/>
        <family val="4"/>
      </rPr>
      <t>再保費收入、</t>
    </r>
    <r>
      <rPr>
        <sz val="12"/>
        <rFont val="Times New Roman"/>
        <family val="1"/>
      </rPr>
      <t>(3)</t>
    </r>
    <r>
      <rPr>
        <sz val="12"/>
        <rFont val="標楷體"/>
        <family val="4"/>
      </rPr>
      <t>再保費支出之計算期間為</t>
    </r>
    <r>
      <rPr>
        <sz val="12"/>
        <rFont val="Times New Roman"/>
        <family val="1"/>
      </rPr>
      <t>(xxx-1)</t>
    </r>
    <r>
      <rPr>
        <sz val="12"/>
        <rFont val="標楷體"/>
        <family val="4"/>
      </rPr>
      <t>年</t>
    </r>
    <r>
      <rPr>
        <sz val="12"/>
        <rFont val="Times New Roman"/>
        <family val="1"/>
      </rPr>
      <t>mm</t>
    </r>
    <r>
      <rPr>
        <sz val="12"/>
        <rFont val="標楷體"/>
        <family val="4"/>
      </rPr>
      <t>月</t>
    </r>
    <r>
      <rPr>
        <sz val="12"/>
        <rFont val="Times New Roman"/>
        <family val="1"/>
      </rPr>
      <t>1</t>
    </r>
    <r>
      <rPr>
        <sz val="12"/>
        <rFont val="標楷體"/>
        <family val="4"/>
      </rPr>
      <t>日</t>
    </r>
    <r>
      <rPr>
        <sz val="12"/>
        <rFont val="Times New Roman"/>
        <family val="1"/>
      </rPr>
      <t>~xxx</t>
    </r>
    <r>
      <rPr>
        <sz val="12"/>
        <rFont val="標楷體"/>
        <family val="4"/>
      </rPr>
      <t>年</t>
    </r>
    <r>
      <rPr>
        <sz val="12"/>
        <rFont val="Times New Roman"/>
        <family val="1"/>
      </rPr>
      <t>(mm-1)</t>
    </r>
    <r>
      <rPr>
        <sz val="12"/>
        <rFont val="標楷體"/>
        <family val="4"/>
      </rPr>
      <t>月月底日。</t>
    </r>
    <r>
      <rPr>
        <sz val="12"/>
        <rFont val="Times New Roman"/>
        <family val="1"/>
      </rPr>
      <t xml:space="preserve">     </t>
    </r>
    <r>
      <rPr>
        <sz val="12"/>
        <rFont val="標楷體"/>
        <family val="4"/>
      </rPr>
      <t>例若評估基準日為</t>
    </r>
    <r>
      <rPr>
        <sz val="12"/>
        <rFont val="Times New Roman"/>
        <family val="1"/>
      </rPr>
      <t>99</t>
    </r>
    <r>
      <rPr>
        <sz val="12"/>
        <rFont val="標楷體"/>
        <family val="4"/>
      </rPr>
      <t>年</t>
    </r>
    <r>
      <rPr>
        <sz val="12"/>
        <rFont val="Times New Roman"/>
        <family val="1"/>
      </rPr>
      <t>2</t>
    </r>
    <r>
      <rPr>
        <sz val="12"/>
        <rFont val="標楷體"/>
        <family val="4"/>
      </rPr>
      <t>月</t>
    </r>
    <r>
      <rPr>
        <sz val="12"/>
        <rFont val="Times New Roman"/>
        <family val="1"/>
      </rPr>
      <t>5</t>
    </r>
    <r>
      <rPr>
        <sz val="12"/>
        <rFont val="標楷體"/>
        <family val="4"/>
      </rPr>
      <t>日，則計算期間為</t>
    </r>
    <r>
      <rPr>
        <sz val="12"/>
        <rFont val="Times New Roman"/>
        <family val="1"/>
      </rPr>
      <t>98</t>
    </r>
    <r>
      <rPr>
        <sz val="12"/>
        <rFont val="標楷體"/>
        <family val="4"/>
      </rPr>
      <t>年</t>
    </r>
    <r>
      <rPr>
        <sz val="12"/>
        <rFont val="Times New Roman"/>
        <family val="1"/>
      </rPr>
      <t>2</t>
    </r>
    <r>
      <rPr>
        <sz val="12"/>
        <rFont val="標楷體"/>
        <family val="4"/>
      </rPr>
      <t>月</t>
    </r>
    <r>
      <rPr>
        <sz val="12"/>
        <rFont val="Times New Roman"/>
        <family val="1"/>
      </rPr>
      <t>1</t>
    </r>
    <r>
      <rPr>
        <sz val="12"/>
        <rFont val="標楷體"/>
        <family val="4"/>
      </rPr>
      <t>日</t>
    </r>
    <r>
      <rPr>
        <sz val="12"/>
        <rFont val="Times New Roman"/>
        <family val="1"/>
      </rPr>
      <t>~99</t>
    </r>
    <r>
      <rPr>
        <sz val="12"/>
        <rFont val="標楷體"/>
        <family val="4"/>
      </rPr>
      <t>年</t>
    </r>
    <r>
      <rPr>
        <sz val="12"/>
        <rFont val="Times New Roman"/>
        <family val="1"/>
      </rPr>
      <t>1</t>
    </r>
    <r>
      <rPr>
        <sz val="12"/>
        <rFont val="標楷體"/>
        <family val="4"/>
      </rPr>
      <t>月</t>
    </r>
    <r>
      <rPr>
        <sz val="12"/>
        <rFont val="Times New Roman"/>
        <family val="1"/>
      </rPr>
      <t>31</t>
    </r>
    <r>
      <rPr>
        <sz val="12"/>
        <rFont val="標楷體"/>
        <family val="4"/>
      </rPr>
      <t>日。</t>
    </r>
  </si>
  <si>
    <r>
      <t>(</t>
    </r>
    <r>
      <rPr>
        <sz val="12"/>
        <rFont val="標楷體"/>
        <family val="4"/>
      </rPr>
      <t>註</t>
    </r>
    <r>
      <rPr>
        <sz val="12"/>
        <rFont val="Times New Roman"/>
        <family val="1"/>
      </rPr>
      <t>6)</t>
    </r>
    <r>
      <rPr>
        <sz val="12"/>
        <rFont val="標楷體"/>
        <family val="4"/>
      </rPr>
      <t>：若評估基準日為</t>
    </r>
    <r>
      <rPr>
        <sz val="12"/>
        <rFont val="Times New Roman"/>
        <family val="1"/>
      </rPr>
      <t>101</t>
    </r>
    <r>
      <rPr>
        <sz val="12"/>
        <rFont val="標楷體"/>
        <family val="4"/>
      </rPr>
      <t>年以後，欄</t>
    </r>
    <r>
      <rPr>
        <sz val="12"/>
        <rFont val="Times New Roman"/>
        <family val="1"/>
      </rPr>
      <t>(8)</t>
    </r>
    <r>
      <rPr>
        <sz val="12"/>
        <rFont val="標楷體"/>
        <family val="4"/>
      </rPr>
      <t>、</t>
    </r>
    <r>
      <rPr>
        <sz val="12"/>
        <rFont val="Times New Roman"/>
        <family val="1"/>
      </rPr>
      <t>(12)</t>
    </r>
    <r>
      <rPr>
        <sz val="12"/>
        <rFont val="標楷體"/>
        <family val="4"/>
      </rPr>
      <t>、</t>
    </r>
    <r>
      <rPr>
        <sz val="12"/>
        <rFont val="Times New Roman"/>
        <family val="1"/>
      </rPr>
      <t>(16)</t>
    </r>
    <r>
      <rPr>
        <sz val="12"/>
        <rFont val="標楷體"/>
        <family val="4"/>
      </rPr>
      <t>、</t>
    </r>
    <r>
      <rPr>
        <sz val="12"/>
        <rFont val="Times New Roman"/>
        <family val="1"/>
      </rPr>
      <t>(20)</t>
    </r>
    <r>
      <rPr>
        <sz val="12"/>
        <rFont val="標楷體"/>
        <family val="4"/>
      </rPr>
      <t>未滿期保費準備淨變動</t>
    </r>
    <r>
      <rPr>
        <sz val="12"/>
        <rFont val="Times New Roman"/>
        <family val="1"/>
      </rPr>
      <t>--</t>
    </r>
    <r>
      <rPr>
        <sz val="12"/>
        <rFont val="標楷體"/>
        <family val="4"/>
      </rPr>
      <t>收回係指評估基準日前一年年底之欄</t>
    </r>
    <r>
      <rPr>
        <sz val="12"/>
        <rFont val="Times New Roman"/>
        <family val="1"/>
      </rPr>
      <t>(7)</t>
    </r>
    <r>
      <rPr>
        <sz val="12"/>
        <rFont val="標楷體"/>
        <family val="4"/>
      </rPr>
      <t>、</t>
    </r>
    <r>
      <rPr>
        <sz val="12"/>
        <rFont val="Times New Roman"/>
        <family val="1"/>
      </rPr>
      <t>(11)</t>
    </r>
    <r>
      <rPr>
        <sz val="12"/>
        <rFont val="標楷體"/>
        <family val="4"/>
      </rPr>
      <t>、</t>
    </r>
    <r>
      <rPr>
        <sz val="12"/>
        <rFont val="Times New Roman"/>
        <family val="1"/>
      </rPr>
      <t>(15)</t>
    </r>
    <r>
      <rPr>
        <sz val="12"/>
        <rFont val="標楷體"/>
        <family val="4"/>
      </rPr>
      <t>、</t>
    </r>
    <r>
      <rPr>
        <sz val="12"/>
        <rFont val="Times New Roman"/>
        <family val="1"/>
      </rPr>
      <t>(19)</t>
    </r>
    <r>
      <rPr>
        <sz val="12"/>
        <rFont val="標楷體"/>
        <family val="4"/>
      </rPr>
      <t>未滿期保費準備淨變動</t>
    </r>
    <r>
      <rPr>
        <sz val="12"/>
        <rFont val="Times New Roman"/>
        <family val="1"/>
      </rPr>
      <t>--</t>
    </r>
    <r>
      <rPr>
        <sz val="12"/>
        <rFont val="標楷體"/>
        <family val="4"/>
      </rPr>
      <t>提存，</t>
    </r>
    <r>
      <rPr>
        <sz val="12"/>
        <rFont val="Times New Roman"/>
        <family val="1"/>
      </rPr>
      <t xml:space="preserve">  </t>
    </r>
    <r>
      <rPr>
        <sz val="12"/>
        <rFont val="標楷體"/>
        <family val="4"/>
      </rPr>
      <t>例若評估基準日為</t>
    </r>
    <r>
      <rPr>
        <sz val="12"/>
        <rFont val="Times New Roman"/>
        <family val="1"/>
      </rPr>
      <t>101</t>
    </r>
    <r>
      <rPr>
        <sz val="12"/>
        <rFont val="標楷體"/>
        <family val="4"/>
      </rPr>
      <t>年</t>
    </r>
    <r>
      <rPr>
        <sz val="12"/>
        <rFont val="Times New Roman"/>
        <family val="1"/>
      </rPr>
      <t>3</t>
    </r>
    <r>
      <rPr>
        <sz val="12"/>
        <rFont val="標楷體"/>
        <family val="4"/>
      </rPr>
      <t>月</t>
    </r>
    <r>
      <rPr>
        <sz val="12"/>
        <rFont val="Times New Roman"/>
        <family val="1"/>
      </rPr>
      <t>31</t>
    </r>
    <r>
      <rPr>
        <sz val="12"/>
        <rFont val="標楷體"/>
        <family val="4"/>
      </rPr>
      <t>日，則未滿期保費準備淨變動</t>
    </r>
    <r>
      <rPr>
        <sz val="12"/>
        <rFont val="Times New Roman"/>
        <family val="1"/>
      </rPr>
      <t>--</t>
    </r>
    <r>
      <rPr>
        <sz val="12"/>
        <rFont val="標楷體"/>
        <family val="4"/>
      </rPr>
      <t>收回即為</t>
    </r>
    <r>
      <rPr>
        <sz val="12"/>
        <rFont val="Times New Roman"/>
        <family val="1"/>
      </rPr>
      <t>100</t>
    </r>
    <r>
      <rPr>
        <sz val="12"/>
        <rFont val="標楷體"/>
        <family val="4"/>
      </rPr>
      <t>年</t>
    </r>
    <r>
      <rPr>
        <sz val="12"/>
        <rFont val="Times New Roman"/>
        <family val="1"/>
      </rPr>
      <t>12</t>
    </r>
    <r>
      <rPr>
        <sz val="12"/>
        <rFont val="標楷體"/>
        <family val="4"/>
      </rPr>
      <t>月</t>
    </r>
    <r>
      <rPr>
        <sz val="12"/>
        <rFont val="Times New Roman"/>
        <family val="1"/>
      </rPr>
      <t>31</t>
    </r>
    <r>
      <rPr>
        <sz val="12"/>
        <rFont val="標楷體"/>
        <family val="4"/>
      </rPr>
      <t>日之未滿期保費準備淨變動</t>
    </r>
    <r>
      <rPr>
        <sz val="12"/>
        <rFont val="Times New Roman"/>
        <family val="1"/>
      </rPr>
      <t>--</t>
    </r>
    <r>
      <rPr>
        <sz val="12"/>
        <rFont val="標楷體"/>
        <family val="4"/>
      </rPr>
      <t>提存。</t>
    </r>
    <r>
      <rPr>
        <sz val="12"/>
        <rFont val="Times New Roman"/>
        <family val="1"/>
      </rPr>
      <t xml:space="preserve">       </t>
    </r>
  </si>
  <si>
    <r>
      <t>(</t>
    </r>
    <r>
      <rPr>
        <sz val="12"/>
        <rFont val="標楷體"/>
        <family val="4"/>
      </rPr>
      <t>註</t>
    </r>
    <r>
      <rPr>
        <sz val="12"/>
        <rFont val="Times New Roman"/>
        <family val="1"/>
      </rPr>
      <t>7)</t>
    </r>
    <r>
      <rPr>
        <sz val="12"/>
        <rFont val="標楷體"/>
        <family val="4"/>
      </rPr>
      <t>：本欄不為</t>
    </r>
    <r>
      <rPr>
        <sz val="12"/>
        <rFont val="Times New Roman"/>
        <family val="1"/>
      </rPr>
      <t>0</t>
    </r>
    <r>
      <rPr>
        <sz val="12"/>
        <rFont val="標楷體"/>
        <family val="4"/>
      </rPr>
      <t>時請說明。</t>
    </r>
  </si>
  <si>
    <r>
      <t>(</t>
    </r>
    <r>
      <rPr>
        <sz val="12"/>
        <rFont val="標楷體"/>
        <family val="4"/>
      </rPr>
      <t>註</t>
    </r>
    <r>
      <rPr>
        <sz val="12"/>
        <rFont val="Times New Roman"/>
        <family val="1"/>
      </rPr>
      <t>8)</t>
    </r>
    <r>
      <rPr>
        <sz val="12"/>
        <rFont val="標楷體"/>
        <family val="4"/>
      </rPr>
      <t>：若評估基準日為</t>
    </r>
    <r>
      <rPr>
        <sz val="12"/>
        <rFont val="Times New Roman"/>
        <family val="1"/>
      </rPr>
      <t>100</t>
    </r>
    <r>
      <rPr>
        <sz val="12"/>
        <rFont val="標楷體"/>
        <family val="4"/>
      </rPr>
      <t>年時，欄</t>
    </r>
    <r>
      <rPr>
        <sz val="12"/>
        <rFont val="Times New Roman"/>
        <family val="1"/>
      </rPr>
      <t>(23)</t>
    </r>
    <r>
      <rPr>
        <sz val="12"/>
        <rFont val="標楷體"/>
        <family val="4"/>
      </rPr>
      <t>、</t>
    </r>
    <r>
      <rPr>
        <sz val="12"/>
        <rFont val="Times New Roman"/>
        <family val="1"/>
      </rPr>
      <t>(24)</t>
    </r>
    <r>
      <rPr>
        <sz val="12"/>
        <rFont val="標楷體"/>
        <family val="4"/>
      </rPr>
      <t>、</t>
    </r>
    <r>
      <rPr>
        <sz val="12"/>
        <rFont val="Times New Roman"/>
        <family val="1"/>
      </rPr>
      <t>(25)</t>
    </r>
    <r>
      <rPr>
        <sz val="12"/>
        <rFont val="標楷體"/>
        <family val="4"/>
      </rPr>
      <t>、</t>
    </r>
    <r>
      <rPr>
        <sz val="12"/>
        <rFont val="Times New Roman"/>
        <family val="1"/>
      </rPr>
      <t>(26)</t>
    </r>
    <r>
      <rPr>
        <sz val="12"/>
        <rFont val="標楷體"/>
        <family val="4"/>
      </rPr>
      <t>去年同期未滿期保費準備淨變動</t>
    </r>
    <r>
      <rPr>
        <sz val="12"/>
        <rFont val="Times New Roman"/>
        <family val="1"/>
      </rPr>
      <t>--</t>
    </r>
    <r>
      <rPr>
        <sz val="12"/>
        <rFont val="標楷體"/>
        <family val="4"/>
      </rPr>
      <t>提存，分別為評估基準日</t>
    </r>
    <r>
      <rPr>
        <sz val="12"/>
        <rFont val="Times New Roman"/>
        <family val="1"/>
      </rPr>
      <t>99</t>
    </r>
    <r>
      <rPr>
        <sz val="12"/>
        <rFont val="標楷體"/>
        <family val="4"/>
      </rPr>
      <t>年同期之欄</t>
    </r>
    <r>
      <rPr>
        <sz val="12"/>
        <rFont val="Times New Roman"/>
        <family val="1"/>
      </rPr>
      <t>(1)×</t>
    </r>
    <r>
      <rPr>
        <sz val="12"/>
        <rFont val="標楷體"/>
        <family val="4"/>
      </rPr>
      <t>欄</t>
    </r>
    <r>
      <rPr>
        <sz val="12"/>
        <rFont val="Times New Roman"/>
        <family val="1"/>
      </rPr>
      <t>(5)</t>
    </r>
    <r>
      <rPr>
        <sz val="12"/>
        <rFont val="標楷體"/>
        <family val="4"/>
      </rPr>
      <t>、欄</t>
    </r>
    <r>
      <rPr>
        <sz val="12"/>
        <rFont val="Times New Roman"/>
        <family val="1"/>
      </rPr>
      <t>(2)×</t>
    </r>
    <r>
      <rPr>
        <sz val="12"/>
        <rFont val="標楷體"/>
        <family val="4"/>
      </rPr>
      <t>欄</t>
    </r>
    <r>
      <rPr>
        <sz val="12"/>
        <rFont val="Times New Roman"/>
        <family val="1"/>
      </rPr>
      <t>(5)</t>
    </r>
    <r>
      <rPr>
        <sz val="12"/>
        <rFont val="標楷體"/>
        <family val="4"/>
      </rPr>
      <t>、欄</t>
    </r>
    <r>
      <rPr>
        <sz val="12"/>
        <rFont val="Times New Roman"/>
        <family val="1"/>
      </rPr>
      <t>(3)×</t>
    </r>
    <r>
      <rPr>
        <sz val="12"/>
        <rFont val="標楷體"/>
        <family val="4"/>
      </rPr>
      <t>欄</t>
    </r>
    <r>
      <rPr>
        <sz val="12"/>
        <rFont val="Times New Roman"/>
        <family val="1"/>
      </rPr>
      <t>(5)</t>
    </r>
    <r>
      <rPr>
        <sz val="12"/>
        <rFont val="標楷體"/>
        <family val="4"/>
      </rPr>
      <t>及欄</t>
    </r>
    <r>
      <rPr>
        <sz val="12"/>
        <rFont val="Times New Roman"/>
        <family val="1"/>
      </rPr>
      <t>(4)×</t>
    </r>
    <r>
      <rPr>
        <sz val="12"/>
        <rFont val="標楷體"/>
        <family val="4"/>
      </rPr>
      <t>欄</t>
    </r>
    <r>
      <rPr>
        <sz val="12"/>
        <rFont val="Times New Roman"/>
        <family val="1"/>
      </rPr>
      <t>(5)</t>
    </r>
    <r>
      <rPr>
        <sz val="12"/>
        <rFont val="標楷體"/>
        <family val="4"/>
      </rPr>
      <t>。</t>
    </r>
    <r>
      <rPr>
        <sz val="12"/>
        <rFont val="Times New Roman"/>
        <family val="1"/>
      </rPr>
      <t>(</t>
    </r>
    <r>
      <rPr>
        <sz val="12"/>
        <rFont val="標楷體"/>
        <family val="4"/>
      </rPr>
      <t>但</t>
    </r>
    <r>
      <rPr>
        <sz val="12"/>
        <rFont val="Times New Roman"/>
        <family val="1"/>
      </rPr>
      <t>99</t>
    </r>
    <r>
      <rPr>
        <sz val="12"/>
        <rFont val="標楷體"/>
        <family val="4"/>
      </rPr>
      <t xml:space="preserve">年實際自留未滿期保費準備提存金額若高法定提存之情況時，則由公司自行將其區分為直接承保業務、分入再保業務、
</t>
    </r>
    <r>
      <rPr>
        <sz val="12"/>
        <rFont val="Times New Roman"/>
        <family val="1"/>
      </rPr>
      <t xml:space="preserve">             </t>
    </r>
    <r>
      <rPr>
        <sz val="12"/>
        <rFont val="標楷體"/>
        <family val="4"/>
      </rPr>
      <t>分出再保業務及自留業務等，且不得低於該年度之欄</t>
    </r>
    <r>
      <rPr>
        <sz val="12"/>
        <rFont val="Times New Roman"/>
        <family val="1"/>
      </rPr>
      <t>(1)×</t>
    </r>
    <r>
      <rPr>
        <sz val="12"/>
        <rFont val="標楷體"/>
        <family val="4"/>
      </rPr>
      <t>欄</t>
    </r>
    <r>
      <rPr>
        <sz val="12"/>
        <rFont val="Times New Roman"/>
        <family val="1"/>
      </rPr>
      <t>(5)</t>
    </r>
    <r>
      <rPr>
        <sz val="12"/>
        <rFont val="標楷體"/>
        <family val="4"/>
      </rPr>
      <t>、欄</t>
    </r>
    <r>
      <rPr>
        <sz val="12"/>
        <rFont val="Times New Roman"/>
        <family val="1"/>
      </rPr>
      <t>(2)×</t>
    </r>
    <r>
      <rPr>
        <sz val="12"/>
        <rFont val="標楷體"/>
        <family val="4"/>
      </rPr>
      <t>欄</t>
    </r>
    <r>
      <rPr>
        <sz val="12"/>
        <rFont val="Times New Roman"/>
        <family val="1"/>
      </rPr>
      <t>(5)</t>
    </r>
    <r>
      <rPr>
        <sz val="12"/>
        <rFont val="標楷體"/>
        <family val="4"/>
      </rPr>
      <t>、欄</t>
    </r>
    <r>
      <rPr>
        <sz val="12"/>
        <rFont val="Times New Roman"/>
        <family val="1"/>
      </rPr>
      <t>(3)×</t>
    </r>
    <r>
      <rPr>
        <sz val="12"/>
        <rFont val="標楷體"/>
        <family val="4"/>
      </rPr>
      <t>欄</t>
    </r>
    <r>
      <rPr>
        <sz val="12"/>
        <rFont val="Times New Roman"/>
        <family val="1"/>
      </rPr>
      <t>(5)</t>
    </r>
    <r>
      <rPr>
        <sz val="12"/>
        <rFont val="標楷體"/>
        <family val="4"/>
      </rPr>
      <t>及欄</t>
    </r>
    <r>
      <rPr>
        <sz val="12"/>
        <rFont val="Times New Roman"/>
        <family val="1"/>
      </rPr>
      <t>(4)×</t>
    </r>
    <r>
      <rPr>
        <sz val="12"/>
        <rFont val="標楷體"/>
        <family val="4"/>
      </rPr>
      <t>欄</t>
    </r>
    <r>
      <rPr>
        <sz val="12"/>
        <rFont val="Times New Roman"/>
        <family val="1"/>
      </rPr>
      <t>(5))</t>
    </r>
  </si>
  <si>
    <r>
      <t>(</t>
    </r>
    <r>
      <rPr>
        <sz val="12"/>
        <rFont val="標楷體"/>
        <family val="4"/>
      </rPr>
      <t>註</t>
    </r>
    <r>
      <rPr>
        <sz val="12"/>
        <rFont val="Times New Roman"/>
        <family val="1"/>
      </rPr>
      <t>5)</t>
    </r>
    <r>
      <rPr>
        <sz val="12"/>
        <rFont val="標楷體"/>
        <family val="4"/>
      </rPr>
      <t>：若評估基準日為</t>
    </r>
    <r>
      <rPr>
        <sz val="12"/>
        <rFont val="Times New Roman"/>
        <family val="1"/>
      </rPr>
      <t>100</t>
    </r>
    <r>
      <rPr>
        <sz val="12"/>
        <rFont val="標楷體"/>
        <family val="4"/>
      </rPr>
      <t>年時，欄</t>
    </r>
    <r>
      <rPr>
        <sz val="12"/>
        <rFont val="Times New Roman"/>
        <family val="1"/>
      </rPr>
      <t>(8)</t>
    </r>
    <r>
      <rPr>
        <sz val="12"/>
        <rFont val="標楷體"/>
        <family val="4"/>
      </rPr>
      <t>、</t>
    </r>
    <r>
      <rPr>
        <sz val="12"/>
        <rFont val="Times New Roman"/>
        <family val="1"/>
      </rPr>
      <t>(12)</t>
    </r>
    <r>
      <rPr>
        <sz val="12"/>
        <rFont val="標楷體"/>
        <family val="4"/>
      </rPr>
      <t>、</t>
    </r>
    <r>
      <rPr>
        <sz val="12"/>
        <rFont val="Times New Roman"/>
        <family val="1"/>
      </rPr>
      <t>(16)</t>
    </r>
    <r>
      <rPr>
        <sz val="12"/>
        <rFont val="標楷體"/>
        <family val="4"/>
      </rPr>
      <t>、</t>
    </r>
    <r>
      <rPr>
        <sz val="12"/>
        <rFont val="Times New Roman"/>
        <family val="1"/>
      </rPr>
      <t>(20)</t>
    </r>
    <r>
      <rPr>
        <sz val="12"/>
        <rFont val="標楷體"/>
        <family val="4"/>
      </rPr>
      <t>未滿期保費準備淨變動</t>
    </r>
    <r>
      <rPr>
        <sz val="12"/>
        <rFont val="Times New Roman"/>
        <family val="1"/>
      </rPr>
      <t>--</t>
    </r>
    <r>
      <rPr>
        <sz val="12"/>
        <rFont val="標楷體"/>
        <family val="4"/>
      </rPr>
      <t>收回，分別為前一年年底之欄</t>
    </r>
    <r>
      <rPr>
        <sz val="12"/>
        <rFont val="Times New Roman"/>
        <family val="1"/>
      </rPr>
      <t>(1)×</t>
    </r>
    <r>
      <rPr>
        <sz val="12"/>
        <rFont val="標楷體"/>
        <family val="4"/>
      </rPr>
      <t>欄</t>
    </r>
    <r>
      <rPr>
        <sz val="12"/>
        <rFont val="Times New Roman"/>
        <family val="1"/>
      </rPr>
      <t>(5)</t>
    </r>
    <r>
      <rPr>
        <sz val="12"/>
        <rFont val="標楷體"/>
        <family val="4"/>
      </rPr>
      <t>、欄</t>
    </r>
    <r>
      <rPr>
        <sz val="12"/>
        <rFont val="Times New Roman"/>
        <family val="1"/>
      </rPr>
      <t>(2)×</t>
    </r>
    <r>
      <rPr>
        <sz val="12"/>
        <rFont val="標楷體"/>
        <family val="4"/>
      </rPr>
      <t>欄</t>
    </r>
    <r>
      <rPr>
        <sz val="12"/>
        <rFont val="Times New Roman"/>
        <family val="1"/>
      </rPr>
      <t>(5)</t>
    </r>
    <r>
      <rPr>
        <sz val="12"/>
        <rFont val="標楷體"/>
        <family val="4"/>
      </rPr>
      <t>、欄</t>
    </r>
    <r>
      <rPr>
        <sz val="12"/>
        <rFont val="Times New Roman"/>
        <family val="1"/>
      </rPr>
      <t>(3)×</t>
    </r>
    <r>
      <rPr>
        <sz val="12"/>
        <rFont val="標楷體"/>
        <family val="4"/>
      </rPr>
      <t>欄</t>
    </r>
    <r>
      <rPr>
        <sz val="12"/>
        <rFont val="Times New Roman"/>
        <family val="1"/>
      </rPr>
      <t>(5)</t>
    </r>
    <r>
      <rPr>
        <sz val="12"/>
        <rFont val="標楷體"/>
        <family val="4"/>
      </rPr>
      <t>及欄</t>
    </r>
    <r>
      <rPr>
        <sz val="12"/>
        <rFont val="Times New Roman"/>
        <family val="1"/>
      </rPr>
      <t>(4)×</t>
    </r>
    <r>
      <rPr>
        <sz val="12"/>
        <rFont val="標楷體"/>
        <family val="4"/>
      </rPr>
      <t>欄</t>
    </r>
    <r>
      <rPr>
        <sz val="12"/>
        <rFont val="Times New Roman"/>
        <family val="1"/>
      </rPr>
      <t>(5)</t>
    </r>
    <r>
      <rPr>
        <sz val="12"/>
        <rFont val="標楷體"/>
        <family val="4"/>
      </rPr>
      <t>。但</t>
    </r>
    <r>
      <rPr>
        <sz val="12"/>
        <rFont val="Times New Roman"/>
        <family val="1"/>
      </rPr>
      <t>99</t>
    </r>
    <r>
      <rPr>
        <sz val="12"/>
        <rFont val="標楷體"/>
        <family val="4"/>
      </rPr>
      <t xml:space="preserve">年實際自留未滿期保費準備提存金額若高於法定提存之情況時，則由公司自行將其區分為直接承保業務、分入再保業務、分出再保業務及自留業務等，
</t>
    </r>
    <r>
      <rPr>
        <sz val="12"/>
        <rFont val="Times New Roman"/>
        <family val="1"/>
      </rPr>
      <t xml:space="preserve">             </t>
    </r>
    <r>
      <rPr>
        <sz val="12"/>
        <rFont val="標楷體"/>
        <family val="4"/>
      </rPr>
      <t>且不得低於該年度之欄</t>
    </r>
    <r>
      <rPr>
        <sz val="12"/>
        <rFont val="Times New Roman"/>
        <family val="1"/>
      </rPr>
      <t>(1)×</t>
    </r>
    <r>
      <rPr>
        <sz val="12"/>
        <rFont val="標楷體"/>
        <family val="4"/>
      </rPr>
      <t>欄</t>
    </r>
    <r>
      <rPr>
        <sz val="12"/>
        <rFont val="Times New Roman"/>
        <family val="1"/>
      </rPr>
      <t>(5)</t>
    </r>
    <r>
      <rPr>
        <sz val="12"/>
        <rFont val="標楷體"/>
        <family val="4"/>
      </rPr>
      <t>、欄</t>
    </r>
    <r>
      <rPr>
        <sz val="12"/>
        <rFont val="Times New Roman"/>
        <family val="1"/>
      </rPr>
      <t>(2)×</t>
    </r>
    <r>
      <rPr>
        <sz val="12"/>
        <rFont val="標楷體"/>
        <family val="4"/>
      </rPr>
      <t>欄</t>
    </r>
    <r>
      <rPr>
        <sz val="12"/>
        <rFont val="Times New Roman"/>
        <family val="1"/>
      </rPr>
      <t>(5)</t>
    </r>
    <r>
      <rPr>
        <sz val="12"/>
        <rFont val="標楷體"/>
        <family val="4"/>
      </rPr>
      <t>、欄</t>
    </r>
    <r>
      <rPr>
        <sz val="12"/>
        <rFont val="Times New Roman"/>
        <family val="1"/>
      </rPr>
      <t>(3)×</t>
    </r>
    <r>
      <rPr>
        <sz val="12"/>
        <rFont val="標楷體"/>
        <family val="4"/>
      </rPr>
      <t>欄</t>
    </r>
    <r>
      <rPr>
        <sz val="12"/>
        <rFont val="Times New Roman"/>
        <family val="1"/>
      </rPr>
      <t>(5)</t>
    </r>
    <r>
      <rPr>
        <sz val="12"/>
        <rFont val="標楷體"/>
        <family val="4"/>
      </rPr>
      <t>及欄</t>
    </r>
    <r>
      <rPr>
        <sz val="12"/>
        <rFont val="Times New Roman"/>
        <family val="1"/>
      </rPr>
      <t>(4)×</t>
    </r>
    <r>
      <rPr>
        <sz val="12"/>
        <rFont val="標楷體"/>
        <family val="4"/>
      </rPr>
      <t>欄</t>
    </r>
    <r>
      <rPr>
        <sz val="12"/>
        <rFont val="Times New Roman"/>
        <family val="1"/>
      </rPr>
      <t>(5))</t>
    </r>
  </si>
  <si>
    <t>（格式四）</t>
  </si>
  <si>
    <t>強制汽車責任保險賠款準備(金)計算表</t>
  </si>
  <si>
    <r>
      <t xml:space="preserve">(d) </t>
    </r>
    <r>
      <rPr>
        <sz val="13"/>
        <rFont val="標楷體"/>
        <family val="4"/>
      </rPr>
      <t>賠款準備</t>
    </r>
    <r>
      <rPr>
        <sz val="13"/>
        <rFont val="標楷體"/>
        <family val="4"/>
      </rPr>
      <t>淨變動</t>
    </r>
    <r>
      <rPr>
        <sz val="13"/>
        <rFont val="Garamond"/>
        <family val="1"/>
      </rPr>
      <t>--</t>
    </r>
    <r>
      <rPr>
        <sz val="13"/>
        <rFont val="標楷體"/>
        <family val="4"/>
      </rPr>
      <t>收回已報未付賠款準備</t>
    </r>
  </si>
  <si>
    <r>
      <t xml:space="preserve">(e) </t>
    </r>
    <r>
      <rPr>
        <sz val="13"/>
        <rFont val="標楷體"/>
        <family val="4"/>
      </rPr>
      <t>賠款準備</t>
    </r>
    <r>
      <rPr>
        <sz val="13"/>
        <rFont val="標楷體"/>
        <family val="4"/>
      </rPr>
      <t>淨變動</t>
    </r>
    <r>
      <rPr>
        <sz val="13"/>
        <rFont val="Garamond"/>
        <family val="1"/>
      </rPr>
      <t>--</t>
    </r>
    <r>
      <rPr>
        <sz val="13"/>
        <rFont val="標楷體"/>
        <family val="4"/>
      </rPr>
      <t>收回未報賠款準備</t>
    </r>
  </si>
  <si>
    <r>
      <t xml:space="preserve">(f) </t>
    </r>
    <r>
      <rPr>
        <sz val="13"/>
        <rFont val="標楷體"/>
        <family val="4"/>
      </rPr>
      <t>賠款準備</t>
    </r>
    <r>
      <rPr>
        <sz val="13"/>
        <rFont val="標楷體"/>
        <family val="4"/>
      </rPr>
      <t>淨變動</t>
    </r>
    <r>
      <rPr>
        <sz val="13"/>
        <rFont val="Garamond"/>
        <family val="1"/>
      </rPr>
      <t>--</t>
    </r>
    <r>
      <rPr>
        <sz val="13"/>
        <rFont val="標楷體"/>
        <family val="4"/>
      </rPr>
      <t>提存已報未付賠款準備</t>
    </r>
  </si>
  <si>
    <r>
      <t xml:space="preserve">(g) </t>
    </r>
    <r>
      <rPr>
        <sz val="13"/>
        <rFont val="標楷體"/>
        <family val="4"/>
      </rPr>
      <t>賠款準備</t>
    </r>
    <r>
      <rPr>
        <sz val="13"/>
        <rFont val="標楷體"/>
        <family val="4"/>
      </rPr>
      <t>淨變動</t>
    </r>
    <r>
      <rPr>
        <sz val="13"/>
        <rFont val="Garamond"/>
        <family val="1"/>
      </rPr>
      <t>--</t>
    </r>
    <r>
      <rPr>
        <sz val="13"/>
        <rFont val="標楷體"/>
        <family val="4"/>
      </rPr>
      <t>提存未報賠款準備</t>
    </r>
    <r>
      <rPr>
        <sz val="13"/>
        <rFont val="標楷體"/>
        <family val="4"/>
      </rPr>
      <t>〈註</t>
    </r>
    <r>
      <rPr>
        <sz val="13"/>
        <rFont val="Garamond"/>
        <family val="1"/>
      </rPr>
      <t>3</t>
    </r>
    <r>
      <rPr>
        <sz val="13"/>
        <rFont val="標楷體"/>
        <family val="4"/>
      </rPr>
      <t>〉</t>
    </r>
  </si>
  <si>
    <r>
      <t xml:space="preserve">(h) </t>
    </r>
    <r>
      <rPr>
        <sz val="13"/>
        <rFont val="標楷體"/>
        <family val="4"/>
      </rPr>
      <t>賠款準備</t>
    </r>
    <r>
      <rPr>
        <sz val="13"/>
        <rFont val="標楷體"/>
        <family val="4"/>
      </rPr>
      <t>淨變動</t>
    </r>
    <r>
      <rPr>
        <sz val="13"/>
        <rFont val="Garamond"/>
        <family val="1"/>
      </rPr>
      <t xml:space="preserve"> 
     (</t>
    </r>
    <r>
      <rPr>
        <sz val="13"/>
        <rFont val="標楷體"/>
        <family val="4"/>
      </rPr>
      <t>＝</t>
    </r>
    <r>
      <rPr>
        <sz val="13"/>
        <rFont val="Garamond"/>
        <family val="1"/>
      </rPr>
      <t>(f)+(g)-(d)-(e))</t>
    </r>
  </si>
  <si>
    <r>
      <t xml:space="preserve">(d) </t>
    </r>
    <r>
      <rPr>
        <sz val="13"/>
        <rFont val="標楷體"/>
        <family val="4"/>
      </rPr>
      <t>賠款準備淨變動</t>
    </r>
    <r>
      <rPr>
        <sz val="13"/>
        <rFont val="Garamond"/>
        <family val="1"/>
      </rPr>
      <t>--</t>
    </r>
    <r>
      <rPr>
        <sz val="13"/>
        <rFont val="標楷體"/>
        <family val="4"/>
      </rPr>
      <t>收回已報未付賠款準備</t>
    </r>
  </si>
  <si>
    <r>
      <t xml:space="preserve">(e) </t>
    </r>
    <r>
      <rPr>
        <sz val="13"/>
        <rFont val="標楷體"/>
        <family val="4"/>
      </rPr>
      <t>賠款準備淨變動</t>
    </r>
    <r>
      <rPr>
        <sz val="13"/>
        <rFont val="Garamond"/>
        <family val="1"/>
      </rPr>
      <t>--</t>
    </r>
    <r>
      <rPr>
        <sz val="13"/>
        <rFont val="標楷體"/>
        <family val="4"/>
      </rPr>
      <t>收回未報賠款準備</t>
    </r>
  </si>
  <si>
    <r>
      <t xml:space="preserve">(f) </t>
    </r>
    <r>
      <rPr>
        <sz val="13"/>
        <rFont val="標楷體"/>
        <family val="4"/>
      </rPr>
      <t>賠款準備淨變動</t>
    </r>
    <r>
      <rPr>
        <sz val="13"/>
        <rFont val="Garamond"/>
        <family val="1"/>
      </rPr>
      <t>--</t>
    </r>
    <r>
      <rPr>
        <sz val="13"/>
        <rFont val="標楷體"/>
        <family val="4"/>
      </rPr>
      <t>提存已報未付賠款準備</t>
    </r>
  </si>
  <si>
    <r>
      <t xml:space="preserve">(g) </t>
    </r>
    <r>
      <rPr>
        <sz val="13"/>
        <rFont val="標楷體"/>
        <family val="4"/>
      </rPr>
      <t>賠款準備淨變動</t>
    </r>
    <r>
      <rPr>
        <sz val="13"/>
        <rFont val="Garamond"/>
        <family val="1"/>
      </rPr>
      <t>--</t>
    </r>
    <r>
      <rPr>
        <sz val="13"/>
        <rFont val="標楷體"/>
        <family val="4"/>
      </rPr>
      <t>提存未報賠款準備〈註</t>
    </r>
    <r>
      <rPr>
        <sz val="13"/>
        <rFont val="Garamond"/>
        <family val="1"/>
      </rPr>
      <t>3</t>
    </r>
    <r>
      <rPr>
        <sz val="13"/>
        <rFont val="標楷體"/>
        <family val="4"/>
      </rPr>
      <t>〉</t>
    </r>
  </si>
  <si>
    <r>
      <t xml:space="preserve">(h) </t>
    </r>
    <r>
      <rPr>
        <sz val="13"/>
        <rFont val="標楷體"/>
        <family val="4"/>
      </rPr>
      <t>賠款準備淨變動</t>
    </r>
    <r>
      <rPr>
        <sz val="13"/>
        <rFont val="Garamond"/>
        <family val="1"/>
      </rPr>
      <t xml:space="preserve"> 
     (</t>
    </r>
    <r>
      <rPr>
        <sz val="13"/>
        <rFont val="標楷體"/>
        <family val="4"/>
      </rPr>
      <t>＝</t>
    </r>
    <r>
      <rPr>
        <sz val="13"/>
        <rFont val="Garamond"/>
        <family val="1"/>
      </rPr>
      <t>(f)+(g)-(d)-(e))</t>
    </r>
  </si>
  <si>
    <r>
      <t xml:space="preserve">(b) </t>
    </r>
    <r>
      <rPr>
        <sz val="13"/>
        <rFont val="標楷體"/>
        <family val="4"/>
      </rPr>
      <t>保險賠款與給付</t>
    </r>
  </si>
  <si>
    <r>
      <t xml:space="preserve">(c) </t>
    </r>
    <r>
      <rPr>
        <sz val="13"/>
        <rFont val="標楷體"/>
        <family val="4"/>
      </rPr>
      <t>理賠費用支出</t>
    </r>
  </si>
  <si>
    <r>
      <rPr>
        <sz val="12"/>
        <rFont val="標楷體"/>
        <family val="4"/>
      </rPr>
      <t>（註</t>
    </r>
    <r>
      <rPr>
        <sz val="12"/>
        <rFont val="Times New Roman"/>
        <family val="1"/>
      </rPr>
      <t>1</t>
    </r>
    <r>
      <rPr>
        <sz val="12"/>
        <rFont val="標楷體"/>
        <family val="4"/>
      </rPr>
      <t>）：請提供本保險各種準備(金)檢核表，格式如附表</t>
    </r>
    <r>
      <rPr>
        <sz val="12"/>
        <rFont val="Times New Roman"/>
        <family val="1"/>
      </rPr>
      <t>3</t>
    </r>
    <r>
      <rPr>
        <sz val="12"/>
        <rFont val="標楷體"/>
        <family val="4"/>
      </rPr>
      <t>。</t>
    </r>
  </si>
  <si>
    <r>
      <rPr>
        <sz val="12"/>
        <rFont val="標楷體"/>
        <family val="4"/>
      </rPr>
      <t>（註</t>
    </r>
    <r>
      <rPr>
        <sz val="12"/>
        <rFont val="Times New Roman"/>
        <family val="1"/>
      </rPr>
      <t>2</t>
    </r>
    <r>
      <rPr>
        <sz val="12"/>
        <rFont val="標楷體"/>
        <family val="4"/>
      </rPr>
      <t>）：年化滿期純保費之數字來自格式三強制汽車責任保險未滿期保費準備</t>
    </r>
    <r>
      <rPr>
        <sz val="12"/>
        <rFont val="Times New Roman"/>
        <family val="1"/>
      </rPr>
      <t>(</t>
    </r>
    <r>
      <rPr>
        <sz val="12"/>
        <rFont val="標楷體"/>
        <family val="4"/>
      </rPr>
      <t>金)計算表中第</t>
    </r>
    <r>
      <rPr>
        <sz val="12"/>
        <rFont val="Times New Roman"/>
        <family val="1"/>
      </rPr>
      <t>(27)</t>
    </r>
    <r>
      <rPr>
        <sz val="12"/>
        <rFont val="標楷體"/>
        <family val="4"/>
      </rPr>
      <t>欄、</t>
    </r>
    <r>
      <rPr>
        <sz val="12"/>
        <rFont val="Times New Roman"/>
        <family val="1"/>
      </rPr>
      <t>(28)</t>
    </r>
    <r>
      <rPr>
        <sz val="12"/>
        <rFont val="標楷體"/>
        <family val="4"/>
      </rPr>
      <t>欄及</t>
    </r>
    <r>
      <rPr>
        <sz val="12"/>
        <rFont val="Times New Roman"/>
        <family val="1"/>
      </rPr>
      <t>(29)</t>
    </r>
    <r>
      <rPr>
        <sz val="12"/>
        <rFont val="標楷體"/>
        <family val="4"/>
      </rPr>
      <t>欄。</t>
    </r>
  </si>
  <si>
    <r>
      <t xml:space="preserve">                  (2)</t>
    </r>
    <r>
      <rPr>
        <sz val="12"/>
        <rFont val="標楷體"/>
        <family val="4"/>
      </rPr>
      <t>再保分出之賠款準備淨變動</t>
    </r>
    <r>
      <rPr>
        <sz val="12"/>
        <rFont val="Times New Roman"/>
        <family val="1"/>
      </rPr>
      <t>--</t>
    </r>
    <r>
      <rPr>
        <sz val="12"/>
        <rFont val="標楷體"/>
        <family val="4"/>
      </rPr>
      <t>提存未報賠款準備依</t>
    </r>
    <r>
      <rPr>
        <sz val="12"/>
        <rFont val="Times New Roman"/>
        <family val="1"/>
      </rPr>
      <t>60%</t>
    </r>
    <r>
      <rPr>
        <sz val="12"/>
        <rFont val="標楷體"/>
        <family val="4"/>
      </rPr>
      <t>分出比例估算為原則，但若各公司有其他考量者，可視其實際狀況估算之。</t>
    </r>
  </si>
  <si>
    <r>
      <t>強制汽車</t>
    </r>
    <r>
      <rPr>
        <b/>
        <sz val="16"/>
        <rFont val="標楷體"/>
        <family val="4"/>
      </rPr>
      <t>責任保險資金運用明細表</t>
    </r>
    <r>
      <rPr>
        <b/>
        <sz val="16"/>
        <rFont val="Times New Roman"/>
        <family val="1"/>
      </rPr>
      <t>--</t>
    </r>
    <r>
      <rPr>
        <b/>
        <sz val="16"/>
        <rFont val="標楷體"/>
        <family val="4"/>
      </rPr>
      <t>特別準備金</t>
    </r>
    <r>
      <rPr>
        <b/>
        <sz val="16"/>
        <rFont val="Times New Roman"/>
        <family val="1"/>
      </rPr>
      <t>--(</t>
    </r>
    <r>
      <rPr>
        <b/>
        <sz val="16"/>
        <rFont val="標楷體"/>
        <family val="4"/>
      </rPr>
      <t>一</t>
    </r>
    <r>
      <rPr>
        <b/>
        <sz val="16"/>
        <rFont val="Times New Roman"/>
        <family val="1"/>
      </rPr>
      <t>)</t>
    </r>
    <r>
      <rPr>
        <b/>
        <sz val="16"/>
        <rFont val="標楷體"/>
        <family val="4"/>
      </rPr>
      <t>定期存款</t>
    </r>
  </si>
  <si>
    <r>
      <t>強制汽車</t>
    </r>
    <r>
      <rPr>
        <b/>
        <sz val="14"/>
        <rFont val="標楷體"/>
        <family val="4"/>
      </rPr>
      <t>責任保險資金運用明細表</t>
    </r>
    <r>
      <rPr>
        <b/>
        <sz val="14"/>
        <rFont val="Times New Roman"/>
        <family val="1"/>
      </rPr>
      <t>--</t>
    </r>
    <r>
      <rPr>
        <b/>
        <sz val="14"/>
        <rFont val="標楷體"/>
        <family val="4"/>
      </rPr>
      <t>特別準備金</t>
    </r>
    <r>
      <rPr>
        <b/>
        <sz val="14"/>
        <rFont val="Times New Roman"/>
        <family val="1"/>
      </rPr>
      <t>--</t>
    </r>
    <r>
      <rPr>
        <b/>
        <sz val="14"/>
        <rFont val="標楷體"/>
        <family val="4"/>
      </rPr>
      <t>(二)國庫券</t>
    </r>
  </si>
  <si>
    <r>
      <t>年月日填寫方式為</t>
    </r>
    <r>
      <rPr>
        <sz val="12"/>
        <rFont val="Times New Roman"/>
        <family val="1"/>
      </rPr>
      <t xml:space="preserve"> xxx/mm/dd</t>
    </r>
    <r>
      <rPr>
        <sz val="12"/>
        <rFont val="標楷體"/>
        <family val="4"/>
      </rPr>
      <t>。</t>
    </r>
  </si>
  <si>
    <r>
      <t>強制汽車</t>
    </r>
    <r>
      <rPr>
        <b/>
        <sz val="14"/>
        <rFont val="標楷體"/>
        <family val="4"/>
      </rPr>
      <t>責任保險資金運用明細表</t>
    </r>
    <r>
      <rPr>
        <b/>
        <sz val="14"/>
        <rFont val="Times New Roman"/>
        <family val="1"/>
      </rPr>
      <t>--</t>
    </r>
    <r>
      <rPr>
        <b/>
        <sz val="14"/>
        <rFont val="標楷體"/>
        <family val="4"/>
      </rPr>
      <t>特別準備金</t>
    </r>
    <r>
      <rPr>
        <b/>
        <sz val="14"/>
        <rFont val="Times New Roman"/>
        <family val="1"/>
      </rPr>
      <t>--</t>
    </r>
    <r>
      <rPr>
        <b/>
        <sz val="14"/>
        <rFont val="標楷體"/>
        <family val="4"/>
      </rPr>
      <t>(三)公債</t>
    </r>
  </si>
  <si>
    <r>
      <t>年月日填寫方式為</t>
    </r>
    <r>
      <rPr>
        <sz val="12"/>
        <rFont val="Times New Roman"/>
        <family val="1"/>
      </rPr>
      <t>xxx/mm/dd</t>
    </r>
    <r>
      <rPr>
        <sz val="12"/>
        <rFont val="標楷體"/>
        <family val="4"/>
      </rPr>
      <t>。</t>
    </r>
  </si>
  <si>
    <r>
      <t>強制汽車</t>
    </r>
    <r>
      <rPr>
        <b/>
        <sz val="14"/>
        <rFont val="標楷體"/>
        <family val="4"/>
      </rPr>
      <t>責任保險資金運用明細表</t>
    </r>
    <r>
      <rPr>
        <b/>
        <sz val="14"/>
        <rFont val="Times New Roman"/>
        <family val="1"/>
      </rPr>
      <t>--</t>
    </r>
    <r>
      <rPr>
        <b/>
        <sz val="14"/>
        <rFont val="標楷體"/>
        <family val="4"/>
      </rPr>
      <t>特別準備金</t>
    </r>
    <r>
      <rPr>
        <b/>
        <sz val="14"/>
        <rFont val="Times New Roman"/>
        <family val="1"/>
      </rPr>
      <t>--(</t>
    </r>
    <r>
      <rPr>
        <b/>
        <sz val="14"/>
        <rFont val="標楷體"/>
        <family val="4"/>
      </rPr>
      <t>四</t>
    </r>
    <r>
      <rPr>
        <b/>
        <sz val="14"/>
        <rFont val="Times New Roman"/>
        <family val="1"/>
      </rPr>
      <t>)</t>
    </r>
    <r>
      <rPr>
        <b/>
        <sz val="14"/>
        <rFont val="標楷體"/>
        <family val="4"/>
      </rPr>
      <t>金融債券、可轉讓定期存單、銀行承兌匯票及金融機構保證商業本票</t>
    </r>
  </si>
  <si>
    <r>
      <rPr>
        <sz val="12"/>
        <rFont val="標楷體"/>
        <family val="4"/>
      </rPr>
      <t>金融債到期日如為永久，按</t>
    </r>
    <r>
      <rPr>
        <sz val="12"/>
        <rFont val="Times New Roman"/>
        <family val="1"/>
      </rPr>
      <t>999/99/99</t>
    </r>
    <r>
      <rPr>
        <sz val="12"/>
        <rFont val="標楷體"/>
        <family val="4"/>
      </rPr>
      <t>填列。</t>
    </r>
  </si>
  <si>
    <r>
      <rPr>
        <sz val="12"/>
        <rFont val="標楷體"/>
        <family val="4"/>
      </rPr>
      <t>到期年月日填寫方式為</t>
    </r>
    <r>
      <rPr>
        <sz val="12"/>
        <rFont val="Times New Roman"/>
        <family val="1"/>
      </rPr>
      <t>xxx/mm/dd</t>
    </r>
    <r>
      <rPr>
        <sz val="12"/>
        <rFont val="標楷體"/>
        <family val="4"/>
      </rPr>
      <t>。</t>
    </r>
  </si>
  <si>
    <r>
      <t>強制汽車</t>
    </r>
    <r>
      <rPr>
        <b/>
        <sz val="16"/>
        <rFont val="標楷體"/>
        <family val="4"/>
      </rPr>
      <t>責任保險資金運用明細表</t>
    </r>
    <r>
      <rPr>
        <b/>
        <sz val="16"/>
        <rFont val="Times New Roman"/>
        <family val="1"/>
      </rPr>
      <t>--</t>
    </r>
    <r>
      <rPr>
        <b/>
        <sz val="16"/>
        <rFont val="標楷體"/>
        <family val="4"/>
      </rPr>
      <t>特別準備金</t>
    </r>
    <r>
      <rPr>
        <b/>
        <sz val="16"/>
        <rFont val="Times New Roman"/>
        <family val="1"/>
      </rPr>
      <t>--(</t>
    </r>
    <r>
      <rPr>
        <b/>
        <sz val="16"/>
        <rFont val="標楷體"/>
        <family val="4"/>
      </rPr>
      <t>五</t>
    </r>
    <r>
      <rPr>
        <b/>
        <sz val="16"/>
        <rFont val="Times New Roman"/>
        <family val="1"/>
      </rPr>
      <t>)</t>
    </r>
    <r>
      <rPr>
        <b/>
        <sz val="16"/>
        <rFont val="標楷體"/>
        <family val="4"/>
      </rPr>
      <t>總表</t>
    </r>
  </si>
  <si>
    <r>
      <t>(3)</t>
    </r>
    <r>
      <rPr>
        <sz val="12"/>
        <rFont val="標楷體"/>
        <family val="4"/>
      </rPr>
      <t>本年度末累積之特別準備</t>
    </r>
    <r>
      <rPr>
        <sz val="12"/>
        <rFont val="Times New Roman"/>
        <family val="1"/>
      </rPr>
      <t xml:space="preserve">  (</t>
    </r>
    <r>
      <rPr>
        <sz val="12"/>
        <rFont val="標楷體"/>
        <family val="4"/>
      </rPr>
      <t>註</t>
    </r>
    <r>
      <rPr>
        <sz val="12"/>
        <rFont val="Times New Roman"/>
        <family val="1"/>
      </rPr>
      <t>2)</t>
    </r>
  </si>
  <si>
    <r>
      <t>（註</t>
    </r>
    <r>
      <rPr>
        <sz val="12"/>
        <rFont val="Times New Roman"/>
        <family val="1"/>
      </rPr>
      <t>2</t>
    </r>
    <r>
      <rPr>
        <sz val="12"/>
        <rFont val="標楷體"/>
        <family val="4"/>
      </rPr>
      <t>）第</t>
    </r>
    <r>
      <rPr>
        <sz val="12"/>
        <rFont val="Times New Roman"/>
        <family val="1"/>
      </rPr>
      <t>3</t>
    </r>
    <r>
      <rPr>
        <sz val="12"/>
        <rFont val="標楷體"/>
        <family val="4"/>
      </rPr>
      <t>項之數字來自格式一強制汽車</t>
    </r>
    <r>
      <rPr>
        <sz val="12"/>
        <rFont val="標楷體"/>
        <family val="4"/>
      </rPr>
      <t>責任保險資產負債明細表負債項目中</t>
    </r>
    <r>
      <rPr>
        <sz val="12"/>
        <rFont val="Times New Roman"/>
        <family val="1"/>
      </rPr>
      <t>7.</t>
    </r>
    <r>
      <rPr>
        <sz val="12"/>
        <rFont val="標楷體"/>
        <family val="4"/>
      </rPr>
      <t>特別準備。</t>
    </r>
  </si>
  <si>
    <r>
      <t xml:space="preserve"> (註</t>
    </r>
    <r>
      <rPr>
        <sz val="12"/>
        <rFont val="Times New Roman"/>
        <family val="1"/>
      </rPr>
      <t>6</t>
    </r>
    <r>
      <rPr>
        <sz val="12"/>
        <rFont val="標楷體"/>
        <family val="4"/>
      </rPr>
      <t>) 保險人之特別準備</t>
    </r>
    <r>
      <rPr>
        <sz val="12"/>
        <rFont val="標楷體"/>
        <family val="4"/>
      </rPr>
      <t>餘額，未達「該保險人最近一期經會計師查核或核閱之本保險自留滿期純保費總金額之</t>
    </r>
    <r>
      <rPr>
        <sz val="12"/>
        <rFont val="Times New Roman"/>
        <family val="1"/>
      </rPr>
      <t>30%</t>
    </r>
    <r>
      <rPr>
        <sz val="12"/>
        <rFont val="標楷體"/>
        <family val="4"/>
      </rPr>
      <t xml:space="preserve">」者
</t>
    </r>
    <r>
      <rPr>
        <sz val="12"/>
        <rFont val="Times New Roman"/>
        <family val="1"/>
      </rPr>
      <t xml:space="preserve">              </t>
    </r>
    <r>
      <rPr>
        <sz val="12"/>
        <rFont val="標楷體"/>
        <family val="4"/>
      </rPr>
      <t>，其特別準備金應全部購買國庫券或以定期存款方式存放於金融機構。</t>
    </r>
  </si>
  <si>
    <r>
      <t>強制汽車</t>
    </r>
    <r>
      <rPr>
        <b/>
        <sz val="16"/>
        <rFont val="標楷體"/>
        <family val="4"/>
      </rPr>
      <t>責任保險資金運用明細表</t>
    </r>
    <r>
      <rPr>
        <b/>
        <sz val="16"/>
        <rFont val="Times New Roman"/>
        <family val="1"/>
      </rPr>
      <t>--</t>
    </r>
    <r>
      <rPr>
        <b/>
        <sz val="16"/>
        <rFont val="標楷體"/>
        <family val="4"/>
      </rPr>
      <t>非特別準備金</t>
    </r>
    <r>
      <rPr>
        <b/>
        <sz val="16"/>
        <rFont val="Times New Roman"/>
        <family val="1"/>
      </rPr>
      <t>--(</t>
    </r>
    <r>
      <rPr>
        <b/>
        <sz val="16"/>
        <rFont val="標楷體"/>
        <family val="4"/>
      </rPr>
      <t>六</t>
    </r>
    <r>
      <rPr>
        <b/>
        <sz val="16"/>
        <rFont val="Times New Roman"/>
        <family val="1"/>
      </rPr>
      <t>)</t>
    </r>
    <r>
      <rPr>
        <b/>
        <sz val="16"/>
        <rFont val="標楷體"/>
        <family val="4"/>
      </rPr>
      <t>活期存款、定期存款</t>
    </r>
  </si>
  <si>
    <r>
      <rPr>
        <sz val="12"/>
        <rFont val="標楷體"/>
        <family val="4"/>
      </rPr>
      <t>所謂非特別準備</t>
    </r>
    <r>
      <rPr>
        <sz val="12"/>
        <rFont val="標楷體"/>
        <family val="4"/>
      </rPr>
      <t>，係指保險人辦理本保險之各種準備</t>
    </r>
    <r>
      <rPr>
        <sz val="12"/>
        <rFont val="標楷體"/>
        <family val="4"/>
      </rPr>
      <t>、應付款項、暫收及待結轉款項，但不包含特別準備</t>
    </r>
    <r>
      <rPr>
        <sz val="12"/>
        <rFont val="標楷體"/>
        <family val="4"/>
      </rPr>
      <t>。</t>
    </r>
    <r>
      <rPr>
        <sz val="12"/>
        <rFont val="Times New Roman"/>
        <family val="1"/>
      </rPr>
      <t>(</t>
    </r>
    <r>
      <rPr>
        <sz val="12"/>
        <rFont val="標楷體"/>
        <family val="4"/>
      </rPr>
      <t>前述各種準備</t>
    </r>
    <r>
      <rPr>
        <sz val="12"/>
        <rFont val="標楷體"/>
        <family val="4"/>
      </rPr>
      <t>係為未滿期保費準備及賠款準備扣除分出未滿期保費準備及分出賠款準備之餘額</t>
    </r>
    <r>
      <rPr>
        <sz val="12"/>
        <rFont val="Times New Roman"/>
        <family val="1"/>
      </rPr>
      <t>)</t>
    </r>
  </si>
  <si>
    <r>
      <t>強制汽車責任保險資金運用明細表</t>
    </r>
    <r>
      <rPr>
        <b/>
        <sz val="14"/>
        <rFont val="Times New Roman"/>
        <family val="1"/>
      </rPr>
      <t>--</t>
    </r>
    <r>
      <rPr>
        <b/>
        <sz val="14"/>
        <rFont val="標楷體"/>
        <family val="4"/>
      </rPr>
      <t>非特別準備金</t>
    </r>
    <r>
      <rPr>
        <b/>
        <sz val="14"/>
        <rFont val="Times New Roman"/>
        <family val="1"/>
      </rPr>
      <t>--(</t>
    </r>
    <r>
      <rPr>
        <b/>
        <sz val="14"/>
        <rFont val="標楷體"/>
        <family val="4"/>
      </rPr>
      <t>七</t>
    </r>
    <r>
      <rPr>
        <b/>
        <sz val="14"/>
        <rFont val="Times New Roman"/>
        <family val="1"/>
      </rPr>
      <t>)</t>
    </r>
    <r>
      <rPr>
        <b/>
        <sz val="14"/>
        <rFont val="標楷體"/>
        <family val="4"/>
      </rPr>
      <t>國庫券</t>
    </r>
  </si>
  <si>
    <t>1</t>
  </si>
  <si>
    <t>合計</t>
  </si>
  <si>
    <r>
      <t>（註</t>
    </r>
    <r>
      <rPr>
        <sz val="12"/>
        <rFont val="Times New Roman"/>
        <family val="1"/>
      </rPr>
      <t>1</t>
    </r>
    <r>
      <rPr>
        <sz val="12"/>
        <rFont val="標楷體"/>
        <family val="4"/>
      </rPr>
      <t>）</t>
    </r>
  </si>
  <si>
    <t>證券代號請洽由財團法人保險事業發展中心統一配賦。</t>
  </si>
  <si>
    <r>
      <t>（註</t>
    </r>
    <r>
      <rPr>
        <sz val="12"/>
        <rFont val="Times New Roman"/>
        <family val="1"/>
      </rPr>
      <t>2</t>
    </r>
    <r>
      <rPr>
        <sz val="12"/>
        <rFont val="標楷體"/>
        <family val="4"/>
      </rPr>
      <t>）</t>
    </r>
  </si>
  <si>
    <r>
      <t>年月日填寫方式為</t>
    </r>
    <r>
      <rPr>
        <sz val="12"/>
        <rFont val="Times New Roman"/>
        <family val="1"/>
      </rPr>
      <t>xxx/mm/dd</t>
    </r>
    <r>
      <rPr>
        <sz val="12"/>
        <rFont val="標楷體"/>
        <family val="4"/>
      </rPr>
      <t>。</t>
    </r>
  </si>
  <si>
    <r>
      <t>（註</t>
    </r>
    <r>
      <rPr>
        <sz val="12"/>
        <rFont val="Times New Roman"/>
        <family val="1"/>
      </rPr>
      <t>3</t>
    </r>
    <r>
      <rPr>
        <sz val="12"/>
        <rFont val="標楷體"/>
        <family val="4"/>
      </rPr>
      <t>）</t>
    </r>
  </si>
  <si>
    <t>所謂非特別準備，係指保險人辦理本保險之各種準備、應付款項、暫收及待結轉款項，但不包含特別準備。(前述各種準備係為未滿期保費準備及賠款準備扣除分出未滿期保費準備及分出賠款準備之餘額)</t>
  </si>
  <si>
    <r>
      <t>強制汽車</t>
    </r>
    <r>
      <rPr>
        <b/>
        <sz val="14"/>
        <rFont val="標楷體"/>
        <family val="4"/>
      </rPr>
      <t>責任保險資金運用明細表</t>
    </r>
    <r>
      <rPr>
        <b/>
        <sz val="14"/>
        <rFont val="Times New Roman"/>
        <family val="1"/>
      </rPr>
      <t>--</t>
    </r>
    <r>
      <rPr>
        <b/>
        <sz val="14"/>
        <rFont val="標楷體"/>
        <family val="4"/>
      </rPr>
      <t>非特別準備金</t>
    </r>
    <r>
      <rPr>
        <b/>
        <sz val="14"/>
        <rFont val="Times New Roman"/>
        <family val="1"/>
      </rPr>
      <t>--(</t>
    </r>
    <r>
      <rPr>
        <b/>
        <sz val="14"/>
        <rFont val="標楷體"/>
        <family val="4"/>
      </rPr>
      <t>八</t>
    </r>
    <r>
      <rPr>
        <b/>
        <sz val="14"/>
        <rFont val="Times New Roman"/>
        <family val="1"/>
      </rPr>
      <t>)</t>
    </r>
    <r>
      <rPr>
        <b/>
        <sz val="14"/>
        <rFont val="標楷體"/>
        <family val="4"/>
      </rPr>
      <t>可轉讓定期存單、銀行承兌匯票、金融機構保證商業本票及附買回公債</t>
    </r>
  </si>
  <si>
    <r>
      <rPr>
        <sz val="12"/>
        <rFont val="標楷體"/>
        <family val="4"/>
      </rPr>
      <t>金融債到期日如為永久，按</t>
    </r>
    <r>
      <rPr>
        <sz val="12"/>
        <rFont val="Times New Roman"/>
        <family val="1"/>
      </rPr>
      <t>999/99/99</t>
    </r>
    <r>
      <rPr>
        <sz val="12"/>
        <rFont val="標楷體"/>
        <family val="4"/>
      </rPr>
      <t>填列。</t>
    </r>
  </si>
  <si>
    <r>
      <rPr>
        <sz val="12"/>
        <rFont val="標楷體"/>
        <family val="4"/>
      </rPr>
      <t>所謂非特別準備</t>
    </r>
    <r>
      <rPr>
        <sz val="12"/>
        <rFont val="標楷體"/>
        <family val="4"/>
      </rPr>
      <t>，係指保險人辦理本保險之各種準備</t>
    </r>
    <r>
      <rPr>
        <sz val="12"/>
        <rFont val="標楷體"/>
        <family val="4"/>
      </rPr>
      <t>、應付款項、暫收及待結轉款項，但不包含特別準備</t>
    </r>
    <r>
      <rPr>
        <sz val="12"/>
        <rFont val="標楷體"/>
        <family val="4"/>
      </rPr>
      <t>。</t>
    </r>
    <r>
      <rPr>
        <sz val="12"/>
        <rFont val="Times New Roman"/>
        <family val="1"/>
      </rPr>
      <t>(</t>
    </r>
    <r>
      <rPr>
        <sz val="12"/>
        <rFont val="標楷體"/>
        <family val="4"/>
      </rPr>
      <t>前述各種準備</t>
    </r>
    <r>
      <rPr>
        <sz val="12"/>
        <rFont val="標楷體"/>
        <family val="4"/>
      </rPr>
      <t>係為未滿期保費準備及賠款準備扣除分出未滿期保費準備及分出賠款準備之餘額</t>
    </r>
    <r>
      <rPr>
        <sz val="12"/>
        <rFont val="Times New Roman"/>
        <family val="1"/>
      </rPr>
      <t>)</t>
    </r>
  </si>
  <si>
    <r>
      <rPr>
        <sz val="12"/>
        <rFont val="標楷體"/>
        <family val="4"/>
      </rPr>
      <t>到期年月日填寫方式為</t>
    </r>
    <r>
      <rPr>
        <sz val="12"/>
        <rFont val="Times New Roman"/>
        <family val="1"/>
      </rPr>
      <t>xxx/mm/dd</t>
    </r>
    <r>
      <rPr>
        <sz val="12"/>
        <rFont val="標楷體"/>
        <family val="4"/>
      </rPr>
      <t>。</t>
    </r>
  </si>
  <si>
    <r>
      <t>(2)</t>
    </r>
    <r>
      <rPr>
        <sz val="12"/>
        <rFont val="標楷體"/>
        <family val="4"/>
      </rPr>
      <t>未滿期保費準備</t>
    </r>
    <r>
      <rPr>
        <sz val="12"/>
        <rFont val="標楷體"/>
        <family val="4"/>
      </rPr>
      <t>及賠款準備</t>
    </r>
    <r>
      <rPr>
        <sz val="12"/>
        <rFont val="標楷體"/>
        <family val="4"/>
      </rPr>
      <t>餘額</t>
    </r>
    <r>
      <rPr>
        <sz val="12"/>
        <rFont val="Times New Roman"/>
        <family val="1"/>
      </rPr>
      <t xml:space="preserve"> (</t>
    </r>
    <r>
      <rPr>
        <sz val="12"/>
        <rFont val="標楷體"/>
        <family val="4"/>
      </rPr>
      <t>註</t>
    </r>
    <r>
      <rPr>
        <sz val="12"/>
        <rFont val="Times New Roman"/>
        <family val="1"/>
      </rPr>
      <t>2)</t>
    </r>
  </si>
  <si>
    <r>
      <t>(3)</t>
    </r>
    <r>
      <rPr>
        <sz val="12"/>
        <rFont val="標楷體"/>
        <family val="4"/>
      </rPr>
      <t>持有除特別準備</t>
    </r>
    <r>
      <rPr>
        <sz val="12"/>
        <rFont val="標楷體"/>
        <family val="4"/>
      </rPr>
      <t>外之資金</t>
    </r>
    <r>
      <rPr>
        <sz val="12"/>
        <rFont val="Times New Roman"/>
        <family val="1"/>
      </rPr>
      <t xml:space="preserve"> (</t>
    </r>
    <r>
      <rPr>
        <sz val="12"/>
        <rFont val="標楷體"/>
        <family val="4"/>
      </rPr>
      <t>註</t>
    </r>
    <r>
      <rPr>
        <sz val="12"/>
        <rFont val="Times New Roman"/>
        <family val="1"/>
      </rPr>
      <t>3)</t>
    </r>
  </si>
  <si>
    <r>
      <t>（註</t>
    </r>
    <r>
      <rPr>
        <sz val="12"/>
        <rFont val="Times New Roman"/>
        <family val="1"/>
      </rPr>
      <t>3</t>
    </r>
    <r>
      <rPr>
        <sz val="12"/>
        <rFont val="標楷體"/>
        <family val="4"/>
      </rPr>
      <t>）第</t>
    </r>
    <r>
      <rPr>
        <sz val="12"/>
        <rFont val="Times New Roman"/>
        <family val="1"/>
      </rPr>
      <t>4</t>
    </r>
    <r>
      <rPr>
        <sz val="12"/>
        <rFont val="標楷體"/>
        <family val="4"/>
      </rPr>
      <t>項之各項數字來自強制汽車責任保險資金運用明細表</t>
    </r>
    <r>
      <rPr>
        <sz val="12"/>
        <rFont val="Times New Roman"/>
        <family val="1"/>
      </rPr>
      <t>--</t>
    </r>
    <r>
      <rPr>
        <sz val="12"/>
        <rFont val="標楷體"/>
        <family val="4"/>
      </rPr>
      <t>特別準備金。</t>
    </r>
  </si>
  <si>
    <r>
      <rPr>
        <sz val="12"/>
        <rFont val="標楷體"/>
        <family val="4"/>
      </rPr>
      <t>第</t>
    </r>
    <r>
      <rPr>
        <sz val="12"/>
        <rFont val="Times New Roman"/>
        <family val="1"/>
      </rPr>
      <t>2</t>
    </r>
    <r>
      <rPr>
        <sz val="12"/>
        <rFont val="標楷體"/>
        <family val="4"/>
      </rPr>
      <t>項之數字來自強制汽車責任保險資產負債明細表負債項目中第</t>
    </r>
    <r>
      <rPr>
        <sz val="12"/>
        <rFont val="Times New Roman"/>
        <family val="1"/>
      </rPr>
      <t>5</t>
    </r>
    <r>
      <rPr>
        <sz val="12"/>
        <rFont val="標楷體"/>
        <family val="4"/>
      </rPr>
      <t>項未滿期保費準備及第</t>
    </r>
    <r>
      <rPr>
        <sz val="12"/>
        <rFont val="Times New Roman"/>
        <family val="1"/>
      </rPr>
      <t>6</t>
    </r>
    <r>
      <rPr>
        <sz val="12"/>
        <rFont val="標楷體"/>
        <family val="4"/>
      </rPr>
      <t>項賠款準備之總和扣除資產項目中第</t>
    </r>
    <r>
      <rPr>
        <sz val="12"/>
        <rFont val="Times New Roman"/>
        <family val="1"/>
      </rPr>
      <t>9</t>
    </r>
    <r>
      <rPr>
        <sz val="12"/>
        <rFont val="標楷體"/>
        <family val="4"/>
      </rPr>
      <t>項分出未滿期保費準備及第</t>
    </r>
    <r>
      <rPr>
        <sz val="12"/>
        <rFont val="Times New Roman"/>
        <family val="1"/>
      </rPr>
      <t>10</t>
    </r>
    <r>
      <rPr>
        <sz val="12"/>
        <rFont val="標楷體"/>
        <family val="4"/>
      </rPr>
      <t>項分出賠款準備之總和。</t>
    </r>
    <r>
      <rPr>
        <sz val="12"/>
        <rFont val="Times New Roman"/>
        <family val="1"/>
      </rPr>
      <t xml:space="preserve">       </t>
    </r>
  </si>
  <si>
    <r>
      <rPr>
        <sz val="12"/>
        <rFont val="標楷體"/>
        <family val="4"/>
      </rPr>
      <t>第</t>
    </r>
    <r>
      <rPr>
        <sz val="12"/>
        <rFont val="Times New Roman"/>
        <family val="1"/>
      </rPr>
      <t>3</t>
    </r>
    <r>
      <rPr>
        <sz val="12"/>
        <rFont val="標楷體"/>
        <family val="4"/>
      </rPr>
      <t>項之數字來自強制汽車責任保險資產負債明細表，各種準備、應付款項、暫收及待結轉款項之合計數扣除負債項目特別準備、資產項目分出未滿期保費準備及分出賠款準備之餘額。</t>
    </r>
  </si>
  <si>
    <r>
      <rPr>
        <sz val="12"/>
        <rFont val="標楷體"/>
        <family val="4"/>
      </rPr>
      <t>第</t>
    </r>
    <r>
      <rPr>
        <sz val="12"/>
        <rFont val="Times New Roman"/>
        <family val="1"/>
      </rPr>
      <t>4</t>
    </r>
    <r>
      <rPr>
        <sz val="12"/>
        <rFont val="標楷體"/>
        <family val="4"/>
      </rPr>
      <t>項數字為以存款方式存放於金融機構之最低金額不得低於「辦理本保險所持有之資金扣除特別準備後之餘額</t>
    </r>
    <r>
      <rPr>
        <sz val="12"/>
        <rFont val="Times New Roman"/>
        <family val="1"/>
      </rPr>
      <t>45%</t>
    </r>
    <r>
      <rPr>
        <sz val="12"/>
        <rFont val="標楷體"/>
        <family val="4"/>
      </rPr>
      <t>及最近一期經會計師查核或核閱之本保險自留滿期純保費</t>
    </r>
    <r>
      <rPr>
        <sz val="12"/>
        <rFont val="Times New Roman"/>
        <family val="1"/>
      </rPr>
      <t>30%</t>
    </r>
    <r>
      <rPr>
        <sz val="12"/>
        <rFont val="標楷體"/>
        <family val="4"/>
      </rPr>
      <t>」。</t>
    </r>
  </si>
  <si>
    <r>
      <rPr>
        <sz val="12"/>
        <rFont val="標楷體"/>
        <family val="4"/>
      </rPr>
      <t>第</t>
    </r>
    <r>
      <rPr>
        <sz val="12"/>
        <rFont val="Times New Roman"/>
        <family val="1"/>
      </rPr>
      <t>5</t>
    </r>
    <r>
      <rPr>
        <sz val="12"/>
        <rFont val="標楷體"/>
        <family val="4"/>
      </rPr>
      <t>項之各項數字來自強制汽車責任保險資金運用明細表--非特別準備金。其中第</t>
    </r>
    <r>
      <rPr>
        <sz val="12"/>
        <rFont val="Times New Roman"/>
        <family val="1"/>
      </rPr>
      <t>5(a)+5(b)</t>
    </r>
    <r>
      <rPr>
        <sz val="12"/>
        <rFont val="標楷體"/>
        <family val="4"/>
      </rPr>
      <t>項數字按規定應大於等於第</t>
    </r>
    <r>
      <rPr>
        <sz val="12"/>
        <rFont val="Times New Roman"/>
        <family val="1"/>
      </rPr>
      <t>4</t>
    </r>
    <r>
      <rPr>
        <sz val="12"/>
        <rFont val="標楷體"/>
        <family val="4"/>
      </rPr>
      <t>項。</t>
    </r>
  </si>
  <si>
    <r>
      <rPr>
        <sz val="12"/>
        <rFont val="標楷體"/>
        <family val="4"/>
      </rPr>
      <t>保險人本保險之未滿期保費準備及賠款準備總額，未達「最近一期經會計師查核或核閱之本保險自留滿期純保費</t>
    </r>
    <r>
      <rPr>
        <sz val="12"/>
        <rFont val="Times New Roman"/>
        <family val="1"/>
      </rPr>
      <t>30%</t>
    </r>
    <r>
      <rPr>
        <sz val="12"/>
        <rFont val="標楷體"/>
        <family val="4"/>
      </rPr>
      <t>」者，其辦理本保險所持有之資金應全部以存款方式存放於金融機構。</t>
    </r>
  </si>
  <si>
    <r>
      <rPr>
        <sz val="12"/>
        <rFont val="標楷體"/>
        <family val="4"/>
      </rPr>
      <t>所謂非特別準備，係指保險人辦理本保險之各種準備、應付款項、暫收及待結轉款項，但不包含特別準備。</t>
    </r>
    <r>
      <rPr>
        <sz val="12"/>
        <rFont val="Times New Roman"/>
        <family val="1"/>
      </rPr>
      <t>(</t>
    </r>
    <r>
      <rPr>
        <sz val="12"/>
        <rFont val="標楷體"/>
        <family val="4"/>
      </rPr>
      <t>前述各種準備係為未滿期保費準備及賠款準備扣除分出未滿期保費準備及分出賠款準備之餘額</t>
    </r>
    <r>
      <rPr>
        <sz val="12"/>
        <rFont val="Times New Roman"/>
        <family val="1"/>
      </rPr>
      <t xml:space="preserve">)  </t>
    </r>
  </si>
  <si>
    <r>
      <t>xxx</t>
    </r>
    <r>
      <rPr>
        <b/>
        <sz val="10"/>
        <color indexed="12"/>
        <rFont val="標楷體"/>
        <family val="4"/>
      </rPr>
      <t>年</t>
    </r>
    <r>
      <rPr>
        <b/>
        <sz val="10"/>
        <color indexed="12"/>
        <rFont val="Times New Roman"/>
        <family val="1"/>
      </rPr>
      <t>1</t>
    </r>
    <r>
      <rPr>
        <b/>
        <sz val="10"/>
        <color indexed="12"/>
        <rFont val="標楷體"/>
        <family val="4"/>
      </rPr>
      <t>月至</t>
    </r>
    <r>
      <rPr>
        <b/>
        <sz val="10"/>
        <color indexed="12"/>
        <rFont val="Times New Roman"/>
        <family val="1"/>
      </rPr>
      <t>mm</t>
    </r>
    <r>
      <rPr>
        <b/>
        <sz val="10"/>
        <color indexed="12"/>
        <rFont val="標楷體"/>
        <family val="4"/>
      </rPr>
      <t>月</t>
    </r>
  </si>
  <si>
    <r>
      <t>xxx-1</t>
    </r>
    <r>
      <rPr>
        <b/>
        <sz val="10"/>
        <color indexed="48"/>
        <rFont val="標楷體"/>
        <family val="4"/>
      </rPr>
      <t>年</t>
    </r>
    <r>
      <rPr>
        <b/>
        <sz val="10"/>
        <color indexed="48"/>
        <rFont val="Times New Roman"/>
        <family val="1"/>
      </rPr>
      <t>mm+1</t>
    </r>
    <r>
      <rPr>
        <b/>
        <sz val="10"/>
        <color indexed="48"/>
        <rFont val="標楷體"/>
        <family val="4"/>
      </rPr>
      <t>月至</t>
    </r>
    <r>
      <rPr>
        <b/>
        <sz val="10"/>
        <color indexed="48"/>
        <rFont val="Times New Roman"/>
        <family val="1"/>
      </rPr>
      <t>xxx</t>
    </r>
    <r>
      <rPr>
        <b/>
        <sz val="10"/>
        <color indexed="48"/>
        <rFont val="標楷體"/>
        <family val="4"/>
      </rPr>
      <t>年</t>
    </r>
    <r>
      <rPr>
        <b/>
        <sz val="10"/>
        <color indexed="48"/>
        <rFont val="Times New Roman"/>
        <family val="1"/>
      </rPr>
      <t>mm</t>
    </r>
    <r>
      <rPr>
        <b/>
        <sz val="10"/>
        <color indexed="48"/>
        <rFont val="標楷體"/>
        <family val="4"/>
      </rPr>
      <t>月</t>
    </r>
  </si>
  <si>
    <r>
      <t>(</t>
    </r>
    <r>
      <rPr>
        <sz val="9"/>
        <rFont val="標楷體"/>
        <family val="4"/>
      </rPr>
      <t>註</t>
    </r>
    <r>
      <rPr>
        <sz val="9"/>
        <rFont val="Times New Roman"/>
        <family val="1"/>
      </rPr>
      <t>1)</t>
    </r>
    <r>
      <rPr>
        <sz val="9"/>
        <rFont val="標楷體"/>
        <family val="4"/>
      </rPr>
      <t>若評估基準日為</t>
    </r>
    <r>
      <rPr>
        <sz val="9"/>
        <rFont val="Times New Roman"/>
        <family val="1"/>
      </rPr>
      <t>xxx</t>
    </r>
    <r>
      <rPr>
        <sz val="9"/>
        <rFont val="標楷體"/>
        <family val="4"/>
      </rPr>
      <t>年</t>
    </r>
    <r>
      <rPr>
        <sz val="9"/>
        <rFont val="Times New Roman"/>
        <family val="1"/>
      </rPr>
      <t>mm</t>
    </r>
    <r>
      <rPr>
        <sz val="9"/>
        <rFont val="標楷體"/>
        <family val="4"/>
      </rPr>
      <t>月月底日，則計純保費之計算期間為</t>
    </r>
    <r>
      <rPr>
        <sz val="9"/>
        <rFont val="Times New Roman"/>
        <family val="1"/>
      </rPr>
      <t>(xxx-1)</t>
    </r>
    <r>
      <rPr>
        <sz val="9"/>
        <rFont val="標楷體"/>
        <family val="4"/>
      </rPr>
      <t>年</t>
    </r>
    <r>
      <rPr>
        <sz val="9"/>
        <rFont val="Times New Roman"/>
        <family val="1"/>
      </rPr>
      <t>(mm+1)</t>
    </r>
    <r>
      <rPr>
        <sz val="9"/>
        <rFont val="標楷體"/>
        <family val="4"/>
      </rPr>
      <t>月</t>
    </r>
    <r>
      <rPr>
        <sz val="9"/>
        <rFont val="Times New Roman"/>
        <family val="1"/>
      </rPr>
      <t>1</t>
    </r>
    <r>
      <rPr>
        <sz val="9"/>
        <rFont val="標楷體"/>
        <family val="4"/>
      </rPr>
      <t>日</t>
    </r>
    <r>
      <rPr>
        <sz val="9"/>
        <rFont val="Times New Roman"/>
        <family val="1"/>
      </rPr>
      <t>~xxx</t>
    </r>
    <r>
      <rPr>
        <sz val="9"/>
        <rFont val="標楷體"/>
        <family val="4"/>
      </rPr>
      <t>年</t>
    </r>
    <r>
      <rPr>
        <sz val="9"/>
        <rFont val="Times New Roman"/>
        <family val="1"/>
      </rPr>
      <t>mm</t>
    </r>
    <r>
      <rPr>
        <sz val="9"/>
        <rFont val="標楷體"/>
        <family val="4"/>
      </rPr>
      <t>月月底日。</t>
    </r>
    <r>
      <rPr>
        <sz val="9"/>
        <rFont val="Times New Roman"/>
        <family val="1"/>
      </rPr>
      <t xml:space="preserve">    </t>
    </r>
    <r>
      <rPr>
        <sz val="9"/>
        <rFont val="標楷體"/>
        <family val="4"/>
      </rPr>
      <t>例若評估基準日為</t>
    </r>
    <r>
      <rPr>
        <sz val="9"/>
        <rFont val="Times New Roman"/>
        <family val="1"/>
      </rPr>
      <t>98</t>
    </r>
    <r>
      <rPr>
        <sz val="9"/>
        <rFont val="標楷體"/>
        <family val="4"/>
      </rPr>
      <t>年</t>
    </r>
    <r>
      <rPr>
        <sz val="9"/>
        <rFont val="Times New Roman"/>
        <family val="1"/>
      </rPr>
      <t>3</t>
    </r>
    <r>
      <rPr>
        <sz val="9"/>
        <rFont val="標楷體"/>
        <family val="4"/>
      </rPr>
      <t>月</t>
    </r>
    <r>
      <rPr>
        <sz val="9"/>
        <rFont val="Times New Roman"/>
        <family val="1"/>
      </rPr>
      <t>31</t>
    </r>
    <r>
      <rPr>
        <sz val="9"/>
        <rFont val="標楷體"/>
        <family val="4"/>
      </rPr>
      <t>日，則計算期間為</t>
    </r>
    <r>
      <rPr>
        <sz val="9"/>
        <rFont val="Times New Roman"/>
        <family val="1"/>
      </rPr>
      <t>97</t>
    </r>
    <r>
      <rPr>
        <sz val="9"/>
        <rFont val="標楷體"/>
        <family val="4"/>
      </rPr>
      <t>年</t>
    </r>
    <r>
      <rPr>
        <sz val="9"/>
        <rFont val="Times New Roman"/>
        <family val="1"/>
      </rPr>
      <t>4</t>
    </r>
    <r>
      <rPr>
        <sz val="9"/>
        <rFont val="標楷體"/>
        <family val="4"/>
      </rPr>
      <t>月</t>
    </r>
    <r>
      <rPr>
        <sz val="9"/>
        <rFont val="Times New Roman"/>
        <family val="1"/>
      </rPr>
      <t>1</t>
    </r>
    <r>
      <rPr>
        <sz val="9"/>
        <rFont val="標楷體"/>
        <family val="4"/>
      </rPr>
      <t>日</t>
    </r>
    <r>
      <rPr>
        <sz val="9"/>
        <rFont val="Times New Roman"/>
        <family val="1"/>
      </rPr>
      <t>~98</t>
    </r>
    <r>
      <rPr>
        <sz val="9"/>
        <rFont val="標楷體"/>
        <family val="4"/>
      </rPr>
      <t>年</t>
    </r>
    <r>
      <rPr>
        <sz val="9"/>
        <rFont val="Times New Roman"/>
        <family val="1"/>
      </rPr>
      <t>3</t>
    </r>
    <r>
      <rPr>
        <sz val="9"/>
        <rFont val="標楷體"/>
        <family val="4"/>
      </rPr>
      <t>月</t>
    </r>
    <r>
      <rPr>
        <sz val="9"/>
        <rFont val="Times New Roman"/>
        <family val="1"/>
      </rPr>
      <t>31</t>
    </r>
    <r>
      <rPr>
        <sz val="9"/>
        <rFont val="標楷體"/>
        <family val="4"/>
      </rPr>
      <t>日。</t>
    </r>
  </si>
  <si>
    <r>
      <t>(</t>
    </r>
    <r>
      <rPr>
        <sz val="9"/>
        <rFont val="標楷體"/>
        <family val="4"/>
      </rPr>
      <t>註</t>
    </r>
    <r>
      <rPr>
        <sz val="9"/>
        <rFont val="Times New Roman"/>
        <family val="1"/>
      </rPr>
      <t>2)</t>
    </r>
    <r>
      <rPr>
        <sz val="9"/>
        <rFont val="標楷體"/>
        <family val="4"/>
      </rPr>
      <t>若評估基準日為</t>
    </r>
    <r>
      <rPr>
        <sz val="9"/>
        <rFont val="Times New Roman"/>
        <family val="1"/>
      </rPr>
      <t>xxx</t>
    </r>
    <r>
      <rPr>
        <sz val="9"/>
        <rFont val="標楷體"/>
        <family val="4"/>
      </rPr>
      <t>年</t>
    </r>
    <r>
      <rPr>
        <sz val="9"/>
        <rFont val="Times New Roman"/>
        <family val="1"/>
      </rPr>
      <t>mm</t>
    </r>
    <r>
      <rPr>
        <sz val="9"/>
        <rFont val="標楷體"/>
        <family val="4"/>
      </rPr>
      <t>月</t>
    </r>
    <r>
      <rPr>
        <sz val="9"/>
        <rFont val="Times New Roman"/>
        <family val="1"/>
      </rPr>
      <t>dd</t>
    </r>
    <r>
      <rPr>
        <sz val="9"/>
        <rFont val="標楷體"/>
        <family val="4"/>
      </rPr>
      <t>日非月底日，則純保費之計算期間為</t>
    </r>
    <r>
      <rPr>
        <sz val="9"/>
        <rFont val="Times New Roman"/>
        <family val="1"/>
      </rPr>
      <t>(xxx-1)</t>
    </r>
    <r>
      <rPr>
        <sz val="9"/>
        <rFont val="標楷體"/>
        <family val="4"/>
      </rPr>
      <t>年</t>
    </r>
    <r>
      <rPr>
        <sz val="9"/>
        <rFont val="Times New Roman"/>
        <family val="1"/>
      </rPr>
      <t>mm</t>
    </r>
    <r>
      <rPr>
        <sz val="9"/>
        <rFont val="標楷體"/>
        <family val="4"/>
      </rPr>
      <t>月</t>
    </r>
    <r>
      <rPr>
        <sz val="9"/>
        <rFont val="Times New Roman"/>
        <family val="1"/>
      </rPr>
      <t>1</t>
    </r>
    <r>
      <rPr>
        <sz val="9"/>
        <rFont val="標楷體"/>
        <family val="4"/>
      </rPr>
      <t>日</t>
    </r>
    <r>
      <rPr>
        <sz val="9"/>
        <rFont val="Times New Roman"/>
        <family val="1"/>
      </rPr>
      <t>~xxx</t>
    </r>
    <r>
      <rPr>
        <sz val="9"/>
        <rFont val="標楷體"/>
        <family val="4"/>
      </rPr>
      <t>年</t>
    </r>
    <r>
      <rPr>
        <sz val="9"/>
        <rFont val="Times New Roman"/>
        <family val="1"/>
      </rPr>
      <t>(mm-1)</t>
    </r>
    <r>
      <rPr>
        <sz val="9"/>
        <rFont val="標楷體"/>
        <family val="4"/>
      </rPr>
      <t>月月底日。</t>
    </r>
    <r>
      <rPr>
        <sz val="9"/>
        <rFont val="Times New Roman"/>
        <family val="1"/>
      </rPr>
      <t xml:space="preserve">     </t>
    </r>
    <r>
      <rPr>
        <sz val="9"/>
        <rFont val="標楷體"/>
        <family val="4"/>
      </rPr>
      <t>例若評估基準日為</t>
    </r>
    <r>
      <rPr>
        <sz val="9"/>
        <rFont val="Times New Roman"/>
        <family val="1"/>
      </rPr>
      <t>98</t>
    </r>
    <r>
      <rPr>
        <sz val="9"/>
        <rFont val="標楷體"/>
        <family val="4"/>
      </rPr>
      <t>年</t>
    </r>
    <r>
      <rPr>
        <sz val="9"/>
        <rFont val="Times New Roman"/>
        <family val="1"/>
      </rPr>
      <t>2</t>
    </r>
    <r>
      <rPr>
        <sz val="9"/>
        <rFont val="標楷體"/>
        <family val="4"/>
      </rPr>
      <t>月</t>
    </r>
    <r>
      <rPr>
        <sz val="9"/>
        <rFont val="Times New Roman"/>
        <family val="1"/>
      </rPr>
      <t>5</t>
    </r>
    <r>
      <rPr>
        <sz val="9"/>
        <rFont val="標楷體"/>
        <family val="4"/>
      </rPr>
      <t>日，則計算期間為</t>
    </r>
    <r>
      <rPr>
        <sz val="9"/>
        <rFont val="Times New Roman"/>
        <family val="1"/>
      </rPr>
      <t>97</t>
    </r>
    <r>
      <rPr>
        <sz val="9"/>
        <rFont val="標楷體"/>
        <family val="4"/>
      </rPr>
      <t>年</t>
    </r>
    <r>
      <rPr>
        <sz val="9"/>
        <rFont val="Times New Roman"/>
        <family val="1"/>
      </rPr>
      <t>2</t>
    </r>
    <r>
      <rPr>
        <sz val="9"/>
        <rFont val="標楷體"/>
        <family val="4"/>
      </rPr>
      <t>月</t>
    </r>
    <r>
      <rPr>
        <sz val="9"/>
        <rFont val="Times New Roman"/>
        <family val="1"/>
      </rPr>
      <t>1</t>
    </r>
    <r>
      <rPr>
        <sz val="9"/>
        <rFont val="標楷體"/>
        <family val="4"/>
      </rPr>
      <t>日</t>
    </r>
    <r>
      <rPr>
        <sz val="9"/>
        <rFont val="Times New Roman"/>
        <family val="1"/>
      </rPr>
      <t>~98</t>
    </r>
    <r>
      <rPr>
        <sz val="9"/>
        <rFont val="標楷體"/>
        <family val="4"/>
      </rPr>
      <t>月年</t>
    </r>
    <r>
      <rPr>
        <sz val="9"/>
        <rFont val="Times New Roman"/>
        <family val="1"/>
      </rPr>
      <t>1</t>
    </r>
    <r>
      <rPr>
        <sz val="9"/>
        <rFont val="標楷體"/>
        <family val="4"/>
      </rPr>
      <t>月</t>
    </r>
    <r>
      <rPr>
        <sz val="9"/>
        <rFont val="Times New Roman"/>
        <family val="1"/>
      </rPr>
      <t>31</t>
    </r>
    <r>
      <rPr>
        <sz val="9"/>
        <rFont val="標楷體"/>
        <family val="4"/>
      </rPr>
      <t>日。</t>
    </r>
  </si>
  <si>
    <r>
      <t xml:space="preserve">  </t>
    </r>
    <r>
      <rPr>
        <sz val="16"/>
        <rFont val="標楷體"/>
        <family val="4"/>
      </rPr>
      <t>強制汽車責任保險各種準備</t>
    </r>
    <r>
      <rPr>
        <sz val="16"/>
        <rFont val="Times New Roman"/>
        <family val="1"/>
      </rPr>
      <t>(</t>
    </r>
    <r>
      <rPr>
        <sz val="16"/>
        <rFont val="標楷體"/>
        <family val="4"/>
      </rPr>
      <t>金</t>
    </r>
    <r>
      <rPr>
        <sz val="16"/>
        <rFont val="Times New Roman"/>
        <family val="1"/>
      </rPr>
      <t>)</t>
    </r>
  </si>
  <si>
    <t>格式二</t>
  </si>
  <si>
    <t>格式四</t>
  </si>
  <si>
    <r>
      <rPr>
        <sz val="12"/>
        <rFont val="標楷體"/>
        <family val="4"/>
      </rPr>
      <t>應等於</t>
    </r>
    <r>
      <rPr>
        <sz val="12"/>
        <rFont val="Times New Roman"/>
        <family val="1"/>
      </rPr>
      <t>60%</t>
    </r>
  </si>
  <si>
    <t>60%</t>
  </si>
  <si>
    <t>民國XXX年</t>
  </si>
  <si>
    <r>
      <t>（註</t>
    </r>
    <r>
      <rPr>
        <sz val="12"/>
        <rFont val="Times New Roman"/>
        <family val="1"/>
      </rPr>
      <t>5</t>
    </r>
    <r>
      <rPr>
        <sz val="12"/>
        <rFont val="標楷體"/>
        <family val="4"/>
      </rPr>
      <t xml:space="preserve">）國庫券及存放於金融機構之定期存款金額，不得低於「該保險人最近一期經會計師查核或核閱之本保險自留滿期
</t>
    </r>
    <r>
      <rPr>
        <sz val="12"/>
        <rFont val="Times New Roman"/>
        <family val="1"/>
      </rPr>
      <t xml:space="preserve">              </t>
    </r>
    <r>
      <rPr>
        <sz val="12"/>
        <rFont val="標楷體"/>
        <family val="4"/>
      </rPr>
      <t>純保費總金額之</t>
    </r>
    <r>
      <rPr>
        <sz val="12"/>
        <rFont val="Times New Roman"/>
        <family val="1"/>
      </rPr>
      <t>30</t>
    </r>
    <r>
      <rPr>
        <sz val="12"/>
        <rFont val="標楷體"/>
        <family val="4"/>
      </rPr>
      <t>％」。</t>
    </r>
  </si>
  <si>
    <r>
      <t>強制汽車險之再保分出</t>
    </r>
    <r>
      <rPr>
        <sz val="12"/>
        <rFont val="Times New Roman"/>
        <family val="1"/>
      </rPr>
      <t>(3)</t>
    </r>
    <r>
      <rPr>
        <sz val="12"/>
        <rFont val="標楷體"/>
        <family val="4"/>
      </rPr>
      <t>保險賠款與給付佔直接</t>
    </r>
    <r>
      <rPr>
        <sz val="12"/>
        <rFont val="Times New Roman"/>
        <family val="1"/>
      </rPr>
      <t>(1)</t>
    </r>
    <r>
      <rPr>
        <sz val="12"/>
        <rFont val="標楷體"/>
        <family val="4"/>
      </rPr>
      <t>保險賠款與給付</t>
    </r>
    <r>
      <rPr>
        <sz val="12"/>
        <rFont val="標楷體"/>
        <family val="4"/>
      </rPr>
      <t>及理賠費用支出之比例</t>
    </r>
  </si>
  <si>
    <r>
      <t>強制機車險之再保分出</t>
    </r>
    <r>
      <rPr>
        <sz val="12"/>
        <rFont val="Times New Roman"/>
        <family val="1"/>
      </rPr>
      <t>(3)</t>
    </r>
    <r>
      <rPr>
        <sz val="12"/>
        <rFont val="標楷體"/>
        <family val="4"/>
      </rPr>
      <t>保險賠款與給付佔直接</t>
    </r>
    <r>
      <rPr>
        <sz val="12"/>
        <rFont val="Times New Roman"/>
        <family val="1"/>
      </rPr>
      <t>(1)</t>
    </r>
    <r>
      <rPr>
        <sz val="12"/>
        <rFont val="標楷體"/>
        <family val="4"/>
      </rPr>
      <t>保險賠款與給付</t>
    </r>
    <r>
      <rPr>
        <sz val="12"/>
        <rFont val="標楷體"/>
        <family val="4"/>
      </rPr>
      <t>及理賠費用支出之比例</t>
    </r>
  </si>
  <si>
    <t>聲明書</t>
  </si>
  <si>
    <t>強制汽車責任保險監理報表修正規定</t>
  </si>
  <si>
    <t>103年12月18日金管保產字第10302529701號</t>
  </si>
  <si>
    <t>民國xxx年MM月DD日</t>
  </si>
  <si>
    <t>簽章</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</si>
</sst>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 "/>
    <numFmt numFmtId="185" formatCode="_-* #,##0_-;\-* #,##0_-;_-* &quot;-&quot;??_-;_-@_-"/>
    <numFmt numFmtId="186" formatCode="#,##0.00_ "/>
    <numFmt numFmtId="187" formatCode="#,##0_ ;[Red]\-#,##0\ "/>
    <numFmt numFmtId="188" formatCode="m&quot;月&quot;d&quot;日&quot;"/>
    <numFmt numFmtId="189" formatCode="0.000%"/>
    <numFmt numFmtId="190" formatCode="_-* #,##0.0_-;\-* #,##0.0_-;_-* &quot;-&quot;??_-;_-@_-"/>
    <numFmt numFmtId="191" formatCode="0.000"/>
    <numFmt numFmtId="192" formatCode="0.0%"/>
    <numFmt numFmtId="193" formatCode="_-* #,##0.000_-;\-* #,##0.000_-;_-* &quot;-&quot;??_-;_-@_-"/>
    <numFmt numFmtId="194" formatCode="_-* #,##0.0000_-;\-* #,##0.0000_-;_-* &quot;-&quot;??_-;_-@_-"/>
    <numFmt numFmtId="195" formatCode="&quot;Yes&quot;;&quot;Yes&quot;;&quot;No&quot;"/>
    <numFmt numFmtId="196" formatCode="&quot;True&quot;;&quot;True&quot;;&quot;False&quot;"/>
    <numFmt numFmtId="197" formatCode="&quot;On&quot;;&quot;On&quot;;&quot;Off&quot;"/>
    <numFmt numFmtId="198" formatCode="mm/dd/yyyy"/>
    <numFmt numFmtId="199" formatCode="0_ "/>
    <numFmt numFmtId="200" formatCode="#,###;[Red]\-#,###"/>
    <numFmt numFmtId="201" formatCode="&quot;$&quot;#,###_);[Red]\(&quot;$&quot;#,###\)"/>
    <numFmt numFmtId="202" formatCode="#,###\);[Red]\(#,###\)"/>
    <numFmt numFmtId="203" formatCode="#,###;[Red]\(#,###\)"/>
    <numFmt numFmtId="204" formatCode="000"/>
    <numFmt numFmtId="205" formatCode="#,##0.00_);[Red]\(#,##0.00\)"/>
    <numFmt numFmtId="206" formatCode="[$€-2]\ #,##0.00_);[Red]\([$€-2]\ #,##0.00\)"/>
    <numFmt numFmtId="207" formatCode="#,##0_);[Red]\(#,##0\)"/>
    <numFmt numFmtId="208" formatCode="_._.* #,##0_)_%;_._.* \(#,##0\)_%;_._.* 0_)_%;_._.@_)_%"/>
    <numFmt numFmtId="209" formatCode="_._.* \(#,##0\)_%;_._.* #,##0_)_%;_._.* 0_)_%;_._.@_)_%"/>
    <numFmt numFmtId="210" formatCode="* \(#,##0\);* #,##0_);&quot;-&quot;??_);@"/>
    <numFmt numFmtId="211" formatCode="* #,##0_);* \(#,##0\);&quot;-&quot;??_);@"/>
    <numFmt numFmtId="212" formatCode="_-[$€-2]* #,##0.00_-;\-[$€-2]* #,##0.00_-;_-[$€-2]* &quot;-&quot;??_-"/>
    <numFmt numFmtId="213" formatCode="0%_);\(0%\)"/>
    <numFmt numFmtId="214" formatCode="0_);[Red]\(0\)"/>
    <numFmt numFmtId="215" formatCode="#,###,"/>
    <numFmt numFmtId="216" formatCode="[$-404]e/m/d;@"/>
    <numFmt numFmtId="217" formatCode="0.00_ "/>
  </numFmts>
  <fonts count="130">
    <font>
      <sz val="12"/>
      <name val="新細明體"/>
      <family val="1"/>
    </font>
    <font>
      <sz val="10"/>
      <name val="Arial"/>
      <family val="2"/>
    </font>
    <font>
      <sz val="8"/>
      <name val="Times New Roman"/>
      <family val="1"/>
    </font>
    <font>
      <b/>
      <sz val="8"/>
      <name val="Arial"/>
      <family val="2"/>
    </font>
    <font>
      <b/>
      <sz val="9"/>
      <name val="Arial"/>
      <family val="2"/>
    </font>
    <font>
      <sz val="8"/>
      <name val="Arial"/>
      <family val="2"/>
    </font>
    <font>
      <sz val="12"/>
      <name val="Courier"/>
      <family val="3"/>
    </font>
    <font>
      <u val="single"/>
      <sz val="7.2"/>
      <color indexed="12"/>
      <name val="新細明體"/>
      <family val="1"/>
    </font>
    <font>
      <u val="single"/>
      <sz val="7.2"/>
      <color indexed="36"/>
      <name val="新細明體"/>
      <family val="1"/>
    </font>
    <font>
      <sz val="9"/>
      <name val="新細明體"/>
      <family val="1"/>
    </font>
    <font>
      <sz val="12"/>
      <name val="Times New Roman"/>
      <family val="1"/>
    </font>
    <font>
      <b/>
      <sz val="22"/>
      <name val="標楷體"/>
      <family val="4"/>
    </font>
    <font>
      <sz val="16"/>
      <name val="標楷體"/>
      <family val="4"/>
    </font>
    <font>
      <sz val="12"/>
      <name val="細明體"/>
      <family val="3"/>
    </font>
    <font>
      <sz val="18"/>
      <name val="Times New Roman"/>
      <family val="1"/>
    </font>
    <font>
      <sz val="11"/>
      <name val="Times New Roman"/>
      <family val="1"/>
    </font>
    <font>
      <b/>
      <sz val="22"/>
      <name val="Times New Roman"/>
      <family val="1"/>
    </font>
    <font>
      <sz val="12"/>
      <name val="標楷體"/>
      <family val="4"/>
    </font>
    <font>
      <b/>
      <sz val="16"/>
      <name val="標楷體"/>
      <family val="4"/>
    </font>
    <font>
      <b/>
      <sz val="16"/>
      <name val="Times New Roman"/>
      <family val="1"/>
    </font>
    <font>
      <b/>
      <u val="singleAccounting"/>
      <sz val="16"/>
      <name val="Times New Roman"/>
      <family val="1"/>
    </font>
    <font>
      <sz val="20"/>
      <name val="標楷體"/>
      <family val="4"/>
    </font>
    <font>
      <sz val="14"/>
      <name val="標楷體"/>
      <family val="4"/>
    </font>
    <font>
      <sz val="14"/>
      <name val="Garamond"/>
      <family val="1"/>
    </font>
    <font>
      <sz val="10"/>
      <name val="Garamond"/>
      <family val="1"/>
    </font>
    <font>
      <sz val="13"/>
      <name val="Garamond"/>
      <family val="1"/>
    </font>
    <font>
      <sz val="13"/>
      <name val="標楷體"/>
      <family val="4"/>
    </font>
    <font>
      <sz val="10"/>
      <name val="標楷體"/>
      <family val="4"/>
    </font>
    <font>
      <b/>
      <sz val="20"/>
      <name val="標楷體"/>
      <family val="4"/>
    </font>
    <font>
      <sz val="16"/>
      <name val="Garamond"/>
      <family val="1"/>
    </font>
    <font>
      <sz val="12"/>
      <name val="Garamond"/>
      <family val="1"/>
    </font>
    <font>
      <b/>
      <sz val="12"/>
      <name val="標楷體"/>
      <family val="4"/>
    </font>
    <font>
      <b/>
      <sz val="14"/>
      <name val="標楷體"/>
      <family val="4"/>
    </font>
    <font>
      <sz val="10"/>
      <name val="細明體"/>
      <family val="3"/>
    </font>
    <font>
      <b/>
      <sz val="13"/>
      <name val="標楷體"/>
      <family val="4"/>
    </font>
    <font>
      <sz val="12"/>
      <color indexed="8"/>
      <name val="標楷體"/>
      <family val="4"/>
    </font>
    <font>
      <sz val="10"/>
      <name val="Times New Roman"/>
      <family val="1"/>
    </font>
    <font>
      <sz val="14"/>
      <name val="Times New Roman"/>
      <family val="1"/>
    </font>
    <font>
      <b/>
      <sz val="11"/>
      <name val="Arial"/>
      <family val="2"/>
    </font>
    <font>
      <sz val="11"/>
      <color indexed="12"/>
      <name val="Times New Roman"/>
      <family val="1"/>
    </font>
    <font>
      <b/>
      <sz val="10"/>
      <name val="Arial"/>
      <family val="2"/>
    </font>
    <font>
      <sz val="10"/>
      <color indexed="8"/>
      <name val="Arial"/>
      <family val="2"/>
    </font>
    <font>
      <b/>
      <sz val="10"/>
      <color indexed="10"/>
      <name val="Arial"/>
      <family val="2"/>
    </font>
    <font>
      <sz val="12"/>
      <color indexed="17"/>
      <name val="新細明體"/>
      <family val="1"/>
    </font>
    <font>
      <sz val="12"/>
      <color indexed="20"/>
      <name val="新細明體"/>
      <family val="1"/>
    </font>
    <font>
      <sz val="16"/>
      <name val="Times New Roman"/>
      <family val="1"/>
    </font>
    <font>
      <b/>
      <u val="single"/>
      <sz val="12"/>
      <name val="標楷體"/>
      <family val="4"/>
    </font>
    <font>
      <sz val="12"/>
      <color indexed="9"/>
      <name val="Times New Roman"/>
      <family val="1"/>
    </font>
    <font>
      <strike/>
      <sz val="12"/>
      <color indexed="10"/>
      <name val="標楷體"/>
      <family val="4"/>
    </font>
    <font>
      <b/>
      <sz val="18"/>
      <name val="標楷體"/>
      <family val="4"/>
    </font>
    <font>
      <sz val="9"/>
      <name val="標楷體"/>
      <family val="4"/>
    </font>
    <font>
      <sz val="14"/>
      <name val="Arial"/>
      <family val="2"/>
    </font>
    <font>
      <sz val="12"/>
      <name val="Arial"/>
      <family val="2"/>
    </font>
    <font>
      <sz val="14"/>
      <name val="新細明體"/>
      <family val="1"/>
    </font>
    <font>
      <b/>
      <sz val="16"/>
      <name val="Arial"/>
      <family val="2"/>
    </font>
    <font>
      <b/>
      <sz val="14"/>
      <name val="Arial"/>
      <family val="2"/>
    </font>
    <font>
      <b/>
      <sz val="12"/>
      <name val="Arial"/>
      <family val="2"/>
    </font>
    <font>
      <b/>
      <sz val="14"/>
      <name val="Times New Roman"/>
      <family val="1"/>
    </font>
    <font>
      <b/>
      <sz val="12"/>
      <name val="Garamond"/>
      <family val="1"/>
    </font>
    <font>
      <sz val="13"/>
      <name val="Times New Roman"/>
      <family val="1"/>
    </font>
    <font>
      <b/>
      <sz val="12"/>
      <name val="Times New Roman"/>
      <family val="1"/>
    </font>
    <font>
      <sz val="11"/>
      <name val="標楷體"/>
      <family val="4"/>
    </font>
    <font>
      <b/>
      <sz val="18"/>
      <name val="Times New Roman"/>
      <family val="1"/>
    </font>
    <font>
      <b/>
      <u val="single"/>
      <sz val="16"/>
      <name val="標楷體"/>
      <family val="4"/>
    </font>
    <font>
      <b/>
      <u val="single"/>
      <sz val="16"/>
      <name val="Times New Roman"/>
      <family val="1"/>
    </font>
    <font>
      <u val="single"/>
      <sz val="14"/>
      <name val="Times New Roman"/>
      <family val="1"/>
    </font>
    <font>
      <u val="single"/>
      <sz val="12"/>
      <name val="標楷體"/>
      <family val="4"/>
    </font>
    <font>
      <sz val="9"/>
      <name val="Times New Roman"/>
      <family val="1"/>
    </font>
    <font>
      <b/>
      <sz val="13"/>
      <name val="Times New Roman"/>
      <family val="1"/>
    </font>
    <font>
      <b/>
      <sz val="10"/>
      <color indexed="48"/>
      <name val="Times New Roman"/>
      <family val="1"/>
    </font>
    <font>
      <b/>
      <sz val="10"/>
      <name val="Times New Roman"/>
      <family val="1"/>
    </font>
    <font>
      <sz val="10"/>
      <color indexed="48"/>
      <name val="Times New Roman"/>
      <family val="1"/>
    </font>
    <font>
      <b/>
      <sz val="10"/>
      <color indexed="10"/>
      <name val="Times New Roman"/>
      <family val="1"/>
    </font>
    <font>
      <b/>
      <sz val="10"/>
      <color indexed="48"/>
      <name val="標楷體"/>
      <family val="4"/>
    </font>
    <font>
      <sz val="8"/>
      <name val="標楷體"/>
      <family val="4"/>
    </font>
    <font>
      <b/>
      <sz val="9"/>
      <color indexed="8"/>
      <name val="Times New Roman"/>
      <family val="1"/>
    </font>
    <font>
      <b/>
      <sz val="9"/>
      <color indexed="8"/>
      <name val="標楷體"/>
      <family val="4"/>
    </font>
    <font>
      <strike/>
      <sz val="12"/>
      <name val="Times New Roman"/>
      <family val="1"/>
    </font>
    <font>
      <strike/>
      <sz val="14"/>
      <name val="新細明體"/>
      <family val="1"/>
    </font>
    <font>
      <strike/>
      <sz val="14"/>
      <name val="標楷體"/>
      <family val="4"/>
    </font>
    <font>
      <strike/>
      <sz val="13"/>
      <name val="Garamond"/>
      <family val="1"/>
    </font>
    <font>
      <strike/>
      <sz val="12"/>
      <name val="Garamond"/>
      <family val="1"/>
    </font>
    <font>
      <strike/>
      <sz val="12"/>
      <name val="標楷體"/>
      <family val="4"/>
    </font>
    <font>
      <strike/>
      <sz val="10"/>
      <name val="Garamond"/>
      <family val="1"/>
    </font>
    <font>
      <strike/>
      <sz val="12"/>
      <name val="新細明體"/>
      <family val="1"/>
    </font>
    <font>
      <sz val="10"/>
      <name val="新細明體"/>
      <family val="1"/>
    </font>
    <font>
      <sz val="12"/>
      <color indexed="12"/>
      <name val="標楷體"/>
      <family val="4"/>
    </font>
    <font>
      <sz val="12"/>
      <color indexed="12"/>
      <name val="新細明體"/>
      <family val="1"/>
    </font>
    <font>
      <b/>
      <sz val="14"/>
      <color indexed="12"/>
      <name val="Times New Roman"/>
      <family val="1"/>
    </font>
    <font>
      <sz val="12"/>
      <color indexed="8"/>
      <name val="Times New Roman"/>
      <family val="1"/>
    </font>
    <font>
      <sz val="9"/>
      <name val="細明體"/>
      <family val="3"/>
    </font>
    <font>
      <b/>
      <sz val="10"/>
      <color indexed="12"/>
      <name val="Times New Roman"/>
      <family val="1"/>
    </font>
    <font>
      <b/>
      <sz val="10"/>
      <color indexed="12"/>
      <name val="標楷體"/>
      <family val="4"/>
    </font>
    <font>
      <sz val="12"/>
      <color indexed="9"/>
      <name val="標楷體"/>
      <family val="4"/>
    </font>
    <font>
      <sz val="12"/>
      <color indexed="60"/>
      <name val="標楷體"/>
      <family val="4"/>
    </font>
    <font>
      <b/>
      <sz val="12"/>
      <color indexed="8"/>
      <name val="標楷體"/>
      <family val="4"/>
    </font>
    <font>
      <sz val="12"/>
      <color indexed="17"/>
      <name val="標楷體"/>
      <family val="4"/>
    </font>
    <font>
      <b/>
      <sz val="12"/>
      <color indexed="52"/>
      <name val="標楷體"/>
      <family val="4"/>
    </font>
    <font>
      <sz val="12"/>
      <color indexed="52"/>
      <name val="標楷體"/>
      <family val="4"/>
    </font>
    <font>
      <i/>
      <sz val="12"/>
      <color indexed="23"/>
      <name val="標楷體"/>
      <family val="4"/>
    </font>
    <font>
      <b/>
      <sz val="18"/>
      <color indexed="56"/>
      <name val="新細明體"/>
      <family val="1"/>
    </font>
    <font>
      <b/>
      <sz val="15"/>
      <color indexed="56"/>
      <name val="標楷體"/>
      <family val="4"/>
    </font>
    <font>
      <b/>
      <sz val="13"/>
      <color indexed="56"/>
      <name val="標楷體"/>
      <family val="4"/>
    </font>
    <font>
      <b/>
      <sz val="11"/>
      <color indexed="56"/>
      <name val="標楷體"/>
      <family val="4"/>
    </font>
    <font>
      <sz val="12"/>
      <color indexed="62"/>
      <name val="標楷體"/>
      <family val="4"/>
    </font>
    <font>
      <b/>
      <sz val="12"/>
      <color indexed="63"/>
      <name val="標楷體"/>
      <family val="4"/>
    </font>
    <font>
      <b/>
      <sz val="12"/>
      <color indexed="9"/>
      <name val="標楷體"/>
      <family val="4"/>
    </font>
    <font>
      <sz val="12"/>
      <color indexed="20"/>
      <name val="標楷體"/>
      <family val="4"/>
    </font>
    <font>
      <sz val="12"/>
      <color indexed="10"/>
      <name val="標楷體"/>
      <family val="4"/>
    </font>
    <font>
      <b/>
      <sz val="13"/>
      <color indexed="8"/>
      <name val="標楷體"/>
      <family val="4"/>
    </font>
    <font>
      <sz val="12"/>
      <color theme="1"/>
      <name val="標楷體"/>
      <family val="4"/>
    </font>
    <font>
      <sz val="12"/>
      <color theme="0"/>
      <name val="標楷體"/>
      <family val="4"/>
    </font>
    <font>
      <sz val="12"/>
      <color rgb="FF9C6500"/>
      <name val="標楷體"/>
      <family val="4"/>
    </font>
    <font>
      <b/>
      <sz val="12"/>
      <color theme="1"/>
      <name val="標楷體"/>
      <family val="4"/>
    </font>
    <font>
      <sz val="12"/>
      <color rgb="FF006100"/>
      <name val="標楷體"/>
      <family val="4"/>
    </font>
    <font>
      <b/>
      <sz val="12"/>
      <color rgb="FFFA7D00"/>
      <name val="標楷體"/>
      <family val="4"/>
    </font>
    <font>
      <sz val="12"/>
      <color rgb="FFFA7D00"/>
      <name val="標楷體"/>
      <family val="4"/>
    </font>
    <font>
      <i/>
      <sz val="12"/>
      <color rgb="FF7F7F7F"/>
      <name val="標楷體"/>
      <family val="4"/>
    </font>
    <font>
      <b/>
      <sz val="18"/>
      <color theme="3"/>
      <name val="Cambria"/>
      <family val="1"/>
    </font>
    <font>
      <b/>
      <sz val="15"/>
      <color theme="3"/>
      <name val="標楷體"/>
      <family val="4"/>
    </font>
    <font>
      <b/>
      <sz val="13"/>
      <color theme="3"/>
      <name val="標楷體"/>
      <family val="4"/>
    </font>
    <font>
      <b/>
      <sz val="11"/>
      <color theme="3"/>
      <name val="標楷體"/>
      <family val="4"/>
    </font>
    <font>
      <sz val="12"/>
      <color rgb="FF3F3F76"/>
      <name val="標楷體"/>
      <family val="4"/>
    </font>
    <font>
      <b/>
      <sz val="12"/>
      <color rgb="FF3F3F3F"/>
      <name val="標楷體"/>
      <family val="4"/>
    </font>
    <font>
      <b/>
      <sz val="12"/>
      <color theme="0"/>
      <name val="標楷體"/>
      <family val="4"/>
    </font>
    <font>
      <sz val="12"/>
      <color rgb="FF9C0006"/>
      <name val="標楷體"/>
      <family val="4"/>
    </font>
    <font>
      <sz val="12"/>
      <color rgb="FFFF0000"/>
      <name val="標楷體"/>
      <family val="4"/>
    </font>
    <font>
      <sz val="12"/>
      <color rgb="FF000000"/>
      <name val="Times New Roman"/>
      <family val="1"/>
    </font>
    <font>
      <b/>
      <sz val="13"/>
      <color theme="1"/>
      <name val="標楷體"/>
      <family val="4"/>
    </font>
    <font>
      <b/>
      <sz val="10"/>
      <color rgb="FF0066FF"/>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65"/>
        <bgColor indexed="64"/>
      </patternFill>
    </fill>
    <fill>
      <patternFill patternType="solid">
        <fgColor rgb="FFFFFF99"/>
        <bgColor indexed="64"/>
      </patternFill>
    </fill>
  </fills>
  <borders count="155">
    <border>
      <left/>
      <right/>
      <top/>
      <bottom/>
      <diagonal/>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color indexed="63"/>
      </left>
      <right>
        <color indexed="63"/>
      </right>
      <top style="thin"/>
      <bottom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style="thin"/>
      <top style="medium"/>
      <bottom style="thin"/>
    </border>
    <border>
      <left style="thin"/>
      <right style="thin"/>
      <top style="thin"/>
      <bottom style="double"/>
    </border>
    <border>
      <left style="thin"/>
      <right>
        <color indexed="63"/>
      </right>
      <top style="thin"/>
      <bottom style="double"/>
    </border>
    <border>
      <left style="double"/>
      <right style="medium"/>
      <top>
        <color indexed="63"/>
      </top>
      <bottom style="double"/>
    </border>
    <border>
      <left style="thin"/>
      <right style="thin"/>
      <top style="double"/>
      <bottom style="thin"/>
    </border>
    <border>
      <left style="thin"/>
      <right>
        <color indexed="63"/>
      </right>
      <top style="double"/>
      <bottom style="thin"/>
    </border>
    <border>
      <left style="double"/>
      <right style="medium"/>
      <top style="double"/>
      <bottom style="thin"/>
    </border>
    <border>
      <left style="double"/>
      <right style="medium"/>
      <top style="thin"/>
      <bottom style="thin"/>
    </border>
    <border>
      <left style="thin"/>
      <right style="thin"/>
      <top style="thin"/>
      <bottom>
        <color indexed="63"/>
      </bottom>
    </border>
    <border>
      <left style="thin"/>
      <right>
        <color indexed="63"/>
      </right>
      <top style="thin"/>
      <bottom>
        <color indexed="63"/>
      </bottom>
    </border>
    <border>
      <left style="double"/>
      <right style="medium"/>
      <top style="thin"/>
      <bottom>
        <color indexed="63"/>
      </bottom>
    </border>
    <border>
      <left style="medium"/>
      <right style="thin"/>
      <top>
        <color indexed="63"/>
      </top>
      <bottom>
        <color indexed="63"/>
      </bottom>
    </border>
    <border>
      <left style="medium"/>
      <right style="thin"/>
      <top style="thin"/>
      <bottom>
        <color indexed="63"/>
      </bottom>
    </border>
    <border>
      <left style="medium"/>
      <right style="thin"/>
      <top style="double"/>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double"/>
      <right style="medium"/>
      <top style="thin"/>
      <bottom style="mediu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double"/>
      <right>
        <color indexed="63"/>
      </right>
      <top style="double"/>
      <bottom style="thin"/>
    </border>
    <border>
      <left style="double"/>
      <right>
        <color indexed="63"/>
      </right>
      <top style="thin"/>
      <bottom style="thin"/>
    </border>
    <border>
      <left style="double"/>
      <right>
        <color indexed="63"/>
      </right>
      <top style="thin"/>
      <bottom style="double"/>
    </border>
    <border>
      <left style="double"/>
      <right style="hair"/>
      <top style="double"/>
      <bottom>
        <color indexed="63"/>
      </bottom>
    </border>
    <border>
      <left style="hair"/>
      <right style="hair"/>
      <top style="double"/>
      <bottom>
        <color indexed="63"/>
      </bottom>
    </border>
    <border>
      <left style="hair"/>
      <right>
        <color indexed="63"/>
      </right>
      <top style="double"/>
      <bottom>
        <color indexed="63"/>
      </bottom>
    </border>
    <border>
      <left>
        <color indexed="63"/>
      </left>
      <right>
        <color indexed="63"/>
      </right>
      <top style="double"/>
      <bottom>
        <color indexed="63"/>
      </bottom>
    </border>
    <border>
      <left style="hair"/>
      <right style="double"/>
      <top style="double"/>
      <bottom>
        <color indexed="63"/>
      </bottom>
    </border>
    <border>
      <left style="double"/>
      <right style="hair"/>
      <top style="thin"/>
      <bottom style="thin"/>
    </border>
    <border>
      <left style="hair"/>
      <right style="hair"/>
      <top style="thin"/>
      <bottom style="thin"/>
    </border>
    <border>
      <left style="hair"/>
      <right>
        <color indexed="63"/>
      </right>
      <top style="thin"/>
      <bottom style="thin"/>
    </border>
    <border>
      <left style="hair"/>
      <right style="double"/>
      <top style="thin"/>
      <bottom style="thin"/>
    </border>
    <border>
      <left style="double"/>
      <right style="hair"/>
      <top style="thin"/>
      <bottom style="hair"/>
    </border>
    <border>
      <left style="hair"/>
      <right>
        <color indexed="63"/>
      </right>
      <top style="thin"/>
      <bottom style="hair"/>
    </border>
    <border>
      <left style="hair"/>
      <right style="double"/>
      <top style="thin"/>
      <bottom style="hair"/>
    </border>
    <border>
      <left style="double"/>
      <right style="hair"/>
      <top style="hair"/>
      <bottom style="hair"/>
    </border>
    <border>
      <left style="hair"/>
      <right>
        <color indexed="63"/>
      </right>
      <top>
        <color indexed="63"/>
      </top>
      <bottom style="hair"/>
    </border>
    <border>
      <left style="hair"/>
      <right style="double"/>
      <top style="hair"/>
      <bottom style="hair"/>
    </border>
    <border>
      <left style="double"/>
      <right style="hair"/>
      <top style="hair"/>
      <bottom>
        <color indexed="63"/>
      </bottom>
    </border>
    <border>
      <left style="hair"/>
      <right>
        <color indexed="63"/>
      </right>
      <top style="hair"/>
      <bottom>
        <color indexed="63"/>
      </bottom>
    </border>
    <border>
      <left style="hair"/>
      <right style="double"/>
      <top style="hair"/>
      <bottom>
        <color indexed="63"/>
      </bottom>
    </border>
    <border>
      <left style="double"/>
      <right style="thin"/>
      <top style="thin"/>
      <bottom>
        <color indexed="63"/>
      </bottom>
    </border>
    <border>
      <left style="thin"/>
      <right style="double"/>
      <top style="thin"/>
      <bottom>
        <color indexed="63"/>
      </bottom>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double"/>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thin"/>
      <bottom style="thin"/>
    </border>
    <border>
      <left style="thin"/>
      <right style="thin"/>
      <top style="double"/>
      <bottom style="double"/>
    </border>
    <border>
      <left>
        <color indexed="63"/>
      </left>
      <right>
        <color indexed="63"/>
      </right>
      <top style="double"/>
      <bottom style="double"/>
    </border>
    <border>
      <left style="double"/>
      <right style="thin"/>
      <top>
        <color indexed="63"/>
      </top>
      <bottom style="thin"/>
    </border>
    <border>
      <left style="thin"/>
      <right style="double"/>
      <top>
        <color indexed="63"/>
      </top>
      <bottom style="thin"/>
    </border>
    <border>
      <left style="thin"/>
      <right style="double"/>
      <top style="thin"/>
      <bottom style="thin"/>
    </border>
    <border>
      <left>
        <color indexed="63"/>
      </left>
      <right style="thin"/>
      <top style="thin"/>
      <bottom>
        <color indexed="63"/>
      </bottom>
    </border>
    <border>
      <left style="thin"/>
      <right style="thin"/>
      <top>
        <color indexed="63"/>
      </top>
      <bottom style="double"/>
    </border>
    <border>
      <left>
        <color indexed="63"/>
      </left>
      <right>
        <color indexed="63"/>
      </right>
      <top>
        <color indexed="63"/>
      </top>
      <bottom style="double"/>
    </border>
    <border>
      <left style="thin"/>
      <right>
        <color indexed="63"/>
      </right>
      <top>
        <color indexed="63"/>
      </top>
      <bottom style="medium"/>
    </border>
    <border>
      <left style="double"/>
      <right style="thin"/>
      <top style="double"/>
      <bottom style="double"/>
    </border>
    <border>
      <left style="thin"/>
      <right style="double"/>
      <top style="double"/>
      <bottom style="double"/>
    </border>
    <border>
      <left style="thin"/>
      <right>
        <color indexed="63"/>
      </right>
      <top style="double"/>
      <bottom style="double"/>
    </border>
    <border>
      <left style="thin"/>
      <right style="double"/>
      <top>
        <color indexed="63"/>
      </top>
      <bottom>
        <color indexed="63"/>
      </bottom>
    </border>
    <border>
      <left style="double"/>
      <right style="thin"/>
      <top style="medium"/>
      <bottom style="thin"/>
    </border>
    <border>
      <left style="thin"/>
      <right style="double"/>
      <top style="medium"/>
      <bottom style="thin"/>
    </border>
    <border>
      <left style="double"/>
      <right style="thin"/>
      <top style="double"/>
      <bottom style="thin"/>
    </border>
    <border>
      <left>
        <color indexed="63"/>
      </left>
      <right style="thin"/>
      <top style="double"/>
      <bottom style="thin"/>
    </border>
    <border>
      <left style="thin"/>
      <right style="double"/>
      <top style="double"/>
      <bottom style="thin"/>
    </border>
    <border>
      <left style="double"/>
      <right style="thin"/>
      <top>
        <color indexed="63"/>
      </top>
      <bottom style="double"/>
    </border>
    <border>
      <left style="hair"/>
      <right style="double"/>
      <top style="hair"/>
      <bottom style="double"/>
    </border>
    <border>
      <left style="thin"/>
      <right style="medium"/>
      <top style="thin"/>
      <bottom style="thin"/>
    </border>
    <border>
      <left style="thin"/>
      <right style="medium"/>
      <top style="thin"/>
      <bottom style="medium"/>
    </border>
    <border>
      <left style="hair"/>
      <right>
        <color indexed="63"/>
      </right>
      <top style="hair"/>
      <bottom style="hair"/>
    </border>
    <border>
      <left style="hair"/>
      <right>
        <color indexed="63"/>
      </right>
      <top style="hair"/>
      <bottom style="double"/>
    </border>
    <border>
      <left style="double"/>
      <right style="hair"/>
      <top style="hair"/>
      <bottom style="double"/>
    </border>
    <border>
      <left style="medium"/>
      <right/>
      <top style="medium"/>
      <bottom style="thin"/>
    </border>
    <border>
      <left style="thin"/>
      <right style="medium"/>
      <top style="medium"/>
      <bottom style="thin"/>
    </border>
    <border>
      <left style="medium"/>
      <right/>
      <top style="thin"/>
      <bottom style="thin"/>
    </border>
    <border>
      <left style="thin"/>
      <right style="medium"/>
      <top/>
      <bottom style="thin"/>
    </border>
    <border>
      <left style="double"/>
      <right style="thin"/>
      <top style="double"/>
      <bottom/>
    </border>
    <border>
      <left style="thin"/>
      <right style="double"/>
      <top style="thin"/>
      <bottom style="double"/>
    </border>
    <border>
      <left>
        <color indexed="63"/>
      </left>
      <right>
        <color indexed="63"/>
      </right>
      <top style="double"/>
      <bottom style="thin"/>
    </border>
    <border>
      <left style="hair"/>
      <right style="hair"/>
      <top style="hair"/>
      <bottom style="hair"/>
    </border>
    <border>
      <left style="hair"/>
      <right style="hair"/>
      <top style="thin"/>
      <bottom>
        <color indexed="63"/>
      </bottom>
    </border>
    <border>
      <left style="hair"/>
      <right style="hair"/>
      <top>
        <color indexed="63"/>
      </top>
      <bottom style="hair"/>
    </border>
    <border>
      <left style="hair"/>
      <right style="hair"/>
      <top style="hair"/>
      <bottom>
        <color indexed="63"/>
      </bottom>
    </border>
    <border>
      <left style="hair"/>
      <right style="hair"/>
      <top style="hair"/>
      <bottom style="double"/>
    </border>
    <border>
      <left style="hair"/>
      <right style="hair"/>
      <top style="thin"/>
      <bottom style="hair"/>
    </border>
    <border>
      <left style="thin"/>
      <right style="thin"/>
      <top style="double"/>
      <bottom>
        <color indexed="63"/>
      </bottom>
    </border>
    <border>
      <left style="thin"/>
      <right style="double"/>
      <top style="double"/>
      <bottom>
        <color indexed="63"/>
      </bottom>
    </border>
    <border>
      <left style="thin"/>
      <right style="double"/>
      <top>
        <color indexed="63"/>
      </top>
      <bottom style="double"/>
    </border>
    <border>
      <left style="thin"/>
      <right>
        <color indexed="63"/>
      </right>
      <top>
        <color indexed="63"/>
      </top>
      <bottom style="double"/>
    </border>
    <border>
      <left style="double"/>
      <right>
        <color indexed="63"/>
      </right>
      <top style="double"/>
      <bottom style="double"/>
    </border>
    <border>
      <left style="double"/>
      <right style="thin"/>
      <top style="thin"/>
      <bottom style="double"/>
    </border>
    <border>
      <left/>
      <right style="thin"/>
      <top style="thin"/>
      <bottom style="double"/>
    </border>
    <border>
      <left>
        <color indexed="63"/>
      </left>
      <right style="double"/>
      <top style="double"/>
      <bottom style="thin"/>
    </border>
    <border>
      <left>
        <color indexed="63"/>
      </left>
      <right style="double"/>
      <top style="thin"/>
      <bottom style="thin"/>
    </border>
    <border>
      <left>
        <color indexed="63"/>
      </left>
      <right style="double"/>
      <top style="thin"/>
      <bottom style="double"/>
    </border>
    <border>
      <left style="medium"/>
      <right style="thin"/>
      <top/>
      <bottom style="mediu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diagonalUp="1">
      <left style="thin"/>
      <right style="double"/>
      <top style="thin"/>
      <bottom>
        <color indexed="63"/>
      </bottom>
      <diagonal style="thin"/>
    </border>
    <border diagonalUp="1">
      <left style="thin"/>
      <right style="double"/>
      <top>
        <color indexed="63"/>
      </top>
      <bottom>
        <color indexed="63"/>
      </bottom>
      <diagonal style="thin"/>
    </border>
    <border diagonalUp="1">
      <left style="thin"/>
      <right style="double"/>
      <top>
        <color indexed="63"/>
      </top>
      <bottom style="thin"/>
      <diagonal style="thin"/>
    </border>
    <border diagonalUp="1">
      <left>
        <color indexed="63"/>
      </left>
      <right style="thin"/>
      <top style="thin"/>
      <bottom>
        <color indexed="63"/>
      </bottom>
      <diagonal style="thin"/>
    </border>
    <border diagonalUp="1">
      <left>
        <color indexed="63"/>
      </left>
      <right style="thin"/>
      <top>
        <color indexed="63"/>
      </top>
      <bottom>
        <color indexed="63"/>
      </bottom>
      <diagonal style="thin"/>
    </border>
    <border diagonalUp="1">
      <left>
        <color indexed="63"/>
      </left>
      <right style="thin"/>
      <top>
        <color indexed="63"/>
      </top>
      <bottom style="thin"/>
      <diagonal style="thin"/>
    </border>
    <border>
      <left style="double"/>
      <right>
        <color indexed="63"/>
      </right>
      <top>
        <color indexed="63"/>
      </top>
      <bottom style="double"/>
    </border>
    <border>
      <left>
        <color indexed="63"/>
      </left>
      <right style="thin"/>
      <top>
        <color indexed="63"/>
      </top>
      <bottom style="double"/>
    </border>
    <border>
      <left>
        <color indexed="63"/>
      </left>
      <right style="thin"/>
      <top style="double"/>
      <bottom style="double"/>
    </border>
    <border>
      <left style="double"/>
      <right>
        <color indexed="63"/>
      </right>
      <top>
        <color indexed="63"/>
      </top>
      <bottom style="thin"/>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thin"/>
      <top>
        <color indexed="63"/>
      </top>
      <bottom style="medium"/>
    </border>
    <border>
      <left style="thin"/>
      <right>
        <color indexed="63"/>
      </right>
      <top style="double"/>
      <bottom>
        <color indexed="63"/>
      </bottom>
    </border>
    <border>
      <left>
        <color indexed="63"/>
      </left>
      <right>
        <color indexed="63"/>
      </right>
      <top style="medium"/>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style="medium"/>
      <top style="medium"/>
      <bottom>
        <color indexed="63"/>
      </bottom>
    </border>
    <border>
      <left style="medium"/>
      <right style="thin"/>
      <top style="double"/>
      <bottom>
        <color indexed="63"/>
      </bottom>
    </border>
    <border>
      <left style="medium"/>
      <right style="thin"/>
      <top>
        <color indexed="63"/>
      </top>
      <bottom style="double"/>
    </border>
  </borders>
  <cellStyleXfs count="11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10" fillId="2" borderId="0" applyNumberFormat="0" applyBorder="0" applyAlignment="0" applyProtection="0"/>
    <xf numFmtId="0" fontId="110" fillId="3" borderId="0" applyNumberFormat="0" applyBorder="0" applyAlignment="0" applyProtection="0"/>
    <xf numFmtId="0" fontId="110" fillId="4" borderId="0" applyNumberFormat="0" applyBorder="0" applyAlignment="0" applyProtection="0"/>
    <xf numFmtId="0" fontId="110" fillId="5" borderId="0" applyNumberFormat="0" applyBorder="0" applyAlignment="0" applyProtection="0"/>
    <xf numFmtId="0" fontId="110" fillId="6" borderId="0" applyNumberFormat="0" applyBorder="0" applyAlignment="0" applyProtection="0"/>
    <xf numFmtId="0" fontId="110" fillId="7" borderId="0" applyNumberFormat="0" applyBorder="0" applyAlignment="0" applyProtection="0"/>
    <xf numFmtId="0" fontId="110" fillId="8" borderId="0" applyNumberFormat="0" applyBorder="0" applyAlignment="0" applyProtection="0"/>
    <xf numFmtId="0" fontId="110" fillId="9" borderId="0" applyNumberFormat="0" applyBorder="0" applyAlignment="0" applyProtection="0"/>
    <xf numFmtId="0" fontId="110" fillId="10" borderId="0" applyNumberFormat="0" applyBorder="0" applyAlignment="0" applyProtection="0"/>
    <xf numFmtId="0" fontId="110" fillId="11" borderId="0" applyNumberFormat="0" applyBorder="0" applyAlignment="0" applyProtection="0"/>
    <xf numFmtId="0" fontId="110" fillId="12" borderId="0" applyNumberFormat="0" applyBorder="0" applyAlignment="0" applyProtection="0"/>
    <xf numFmtId="0" fontId="110" fillId="13" borderId="0" applyNumberFormat="0" applyBorder="0" applyAlignment="0" applyProtection="0"/>
    <xf numFmtId="0" fontId="111" fillId="14" borderId="0" applyNumberFormat="0" applyBorder="0" applyAlignment="0" applyProtection="0"/>
    <xf numFmtId="0" fontId="111" fillId="15"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18" borderId="0" applyNumberFormat="0" applyBorder="0" applyAlignment="0" applyProtection="0"/>
    <xf numFmtId="0" fontId="111" fillId="19" borderId="0" applyNumberFormat="0" applyBorder="0" applyAlignment="0" applyProtection="0"/>
    <xf numFmtId="0" fontId="38" fillId="0" borderId="0" applyFill="0" applyBorder="0" applyProtection="0">
      <alignment horizontal="center"/>
    </xf>
    <xf numFmtId="208" fontId="15" fillId="0" borderId="0" applyFill="0" applyBorder="0" applyAlignment="0" applyProtection="0"/>
    <xf numFmtId="209" fontId="39" fillId="0" borderId="0" applyFill="0" applyBorder="0" applyProtection="0">
      <alignment/>
    </xf>
    <xf numFmtId="210" fontId="36" fillId="0" borderId="0" applyFill="0" applyBorder="0" applyProtection="0">
      <alignment/>
    </xf>
    <xf numFmtId="210" fontId="36" fillId="0" borderId="1" applyFill="0" applyProtection="0">
      <alignment/>
    </xf>
    <xf numFmtId="210" fontId="36" fillId="0" borderId="2" applyFill="0" applyProtection="0">
      <alignment/>
    </xf>
    <xf numFmtId="211" fontId="36" fillId="0" borderId="0" applyFill="0" applyBorder="0" applyProtection="0">
      <alignment/>
    </xf>
    <xf numFmtId="211" fontId="36" fillId="0" borderId="1" applyFill="0" applyProtection="0">
      <alignment/>
    </xf>
    <xf numFmtId="211" fontId="36" fillId="0" borderId="2" applyFill="0" applyProtection="0">
      <alignment/>
    </xf>
    <xf numFmtId="212" fontId="0" fillId="0" borderId="0" applyFont="0" applyFill="0" applyBorder="0" applyAlignment="0" applyProtection="0"/>
    <xf numFmtId="0" fontId="2" fillId="0" borderId="0" applyFill="0" applyBorder="0" applyProtection="0">
      <alignment horizontal="left"/>
    </xf>
    <xf numFmtId="14" fontId="40" fillId="20" borderId="3">
      <alignment horizontal="center" vertical="center" wrapText="1"/>
      <protection/>
    </xf>
    <xf numFmtId="0" fontId="38" fillId="0" borderId="0" applyFill="0" applyAlignment="0" applyProtection="0"/>
    <xf numFmtId="0" fontId="41" fillId="0" borderId="0">
      <alignment/>
      <protection/>
    </xf>
    <xf numFmtId="0" fontId="1" fillId="0" borderId="0">
      <alignment/>
      <protection/>
    </xf>
    <xf numFmtId="213" fontId="1" fillId="0" borderId="0" applyFont="0" applyFill="0" applyBorder="0" applyAlignment="0" applyProtection="0"/>
    <xf numFmtId="0" fontId="3" fillId="0" borderId="0" applyBorder="0" applyProtection="0">
      <alignment horizontal="left"/>
    </xf>
    <xf numFmtId="0" fontId="4" fillId="0" borderId="0" applyFill="0" applyBorder="0" applyProtection="0">
      <alignment horizontal="left"/>
    </xf>
    <xf numFmtId="0" fontId="5" fillId="0" borderId="4" applyFill="0" applyBorder="0" applyProtection="0">
      <alignment horizontal="left" vertical="top"/>
    </xf>
    <xf numFmtId="0" fontId="42" fillId="0" borderId="0" applyFill="0" applyBorder="0" applyProtection="0">
      <alignment horizontal="left" vertical="top"/>
    </xf>
    <xf numFmtId="0" fontId="10" fillId="0" borderId="0">
      <alignment/>
      <protection/>
    </xf>
    <xf numFmtId="0" fontId="110" fillId="0" borderId="0">
      <alignment vertical="center"/>
      <protection/>
    </xf>
    <xf numFmtId="0" fontId="9" fillId="0" borderId="0">
      <alignment/>
      <protection/>
    </xf>
    <xf numFmtId="0" fontId="35"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112" fillId="21" borderId="0" applyNumberFormat="0" applyBorder="0" applyAlignment="0" applyProtection="0"/>
    <xf numFmtId="0" fontId="113" fillId="0" borderId="5" applyNumberFormat="0" applyFill="0" applyAlignment="0" applyProtection="0"/>
    <xf numFmtId="0" fontId="114" fillId="22" borderId="0" applyNumberFormat="0" applyBorder="0" applyAlignment="0" applyProtection="0"/>
    <xf numFmtId="0" fontId="43" fillId="23" borderId="0" applyNumberFormat="0" applyBorder="0" applyAlignment="0" applyProtection="0"/>
    <xf numFmtId="9" fontId="0" fillId="0" borderId="0" applyFont="0" applyFill="0" applyBorder="0" applyAlignment="0" applyProtection="0"/>
    <xf numFmtId="0" fontId="115" fillId="24" borderId="6"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6" fillId="0" borderId="0" applyFont="0" applyFill="0" applyBorder="0" applyAlignment="0" applyProtection="0"/>
    <xf numFmtId="0" fontId="116" fillId="0" borderId="7" applyNumberFormat="0" applyFill="0" applyAlignment="0" applyProtection="0"/>
    <xf numFmtId="0" fontId="0" fillId="25" borderId="8" applyNumberFormat="0" applyFont="0" applyAlignment="0" applyProtection="0"/>
    <xf numFmtId="0" fontId="7" fillId="0" borderId="0" applyNumberFormat="0" applyFill="0" applyBorder="0" applyAlignment="0" applyProtection="0"/>
    <xf numFmtId="0" fontId="117" fillId="0" borderId="0" applyNumberFormat="0" applyFill="0" applyBorder="0" applyAlignment="0" applyProtection="0"/>
    <xf numFmtId="0" fontId="111" fillId="26" borderId="0" applyNumberFormat="0" applyBorder="0" applyAlignment="0" applyProtection="0"/>
    <xf numFmtId="0" fontId="111" fillId="27" borderId="0" applyNumberFormat="0" applyBorder="0" applyAlignment="0" applyProtection="0"/>
    <xf numFmtId="0" fontId="111" fillId="28" borderId="0" applyNumberFormat="0" applyBorder="0" applyAlignment="0" applyProtection="0"/>
    <xf numFmtId="0" fontId="111" fillId="29" borderId="0" applyNumberFormat="0" applyBorder="0" applyAlignment="0" applyProtection="0"/>
    <xf numFmtId="0" fontId="111" fillId="30" borderId="0" applyNumberFormat="0" applyBorder="0" applyAlignment="0" applyProtection="0"/>
    <xf numFmtId="0" fontId="111" fillId="31" borderId="0" applyNumberFormat="0" applyBorder="0" applyAlignment="0" applyProtection="0"/>
    <xf numFmtId="0" fontId="118" fillId="0" borderId="0" applyNumberFormat="0" applyFill="0" applyBorder="0" applyAlignment="0" applyProtection="0"/>
    <xf numFmtId="0" fontId="119" fillId="0" borderId="9" applyNumberFormat="0" applyFill="0" applyAlignment="0" applyProtection="0"/>
    <xf numFmtId="0" fontId="120" fillId="0" borderId="10" applyNumberFormat="0" applyFill="0" applyAlignment="0" applyProtection="0"/>
    <xf numFmtId="0" fontId="121" fillId="0" borderId="11" applyNumberFormat="0" applyFill="0" applyAlignment="0" applyProtection="0"/>
    <xf numFmtId="0" fontId="121" fillId="0" borderId="0" applyNumberFormat="0" applyFill="0" applyBorder="0" applyAlignment="0" applyProtection="0"/>
    <xf numFmtId="0" fontId="122" fillId="32" borderId="6" applyNumberFormat="0" applyAlignment="0" applyProtection="0"/>
    <xf numFmtId="0" fontId="123" fillId="24" borderId="12" applyNumberFormat="0" applyAlignment="0" applyProtection="0"/>
    <xf numFmtId="0" fontId="124" fillId="33" borderId="13" applyNumberFormat="0" applyAlignment="0" applyProtection="0"/>
    <xf numFmtId="0" fontId="125" fillId="34" borderId="0" applyNumberFormat="0" applyBorder="0" applyAlignment="0" applyProtection="0"/>
    <xf numFmtId="0" fontId="44" fillId="35" borderId="0" applyNumberFormat="0" applyBorder="0" applyAlignment="0" applyProtection="0"/>
    <xf numFmtId="0" fontId="126" fillId="0" borderId="0" applyNumberFormat="0" applyFill="0" applyBorder="0" applyAlignment="0" applyProtection="0"/>
  </cellStyleXfs>
  <cellXfs count="905">
    <xf numFmtId="0" fontId="0" fillId="0" borderId="0" xfId="0" applyAlignment="1">
      <alignment vertical="center"/>
    </xf>
    <xf numFmtId="0" fontId="18" fillId="0" borderId="0" xfId="64" applyFont="1" applyFill="1" applyAlignment="1" applyProtection="1">
      <alignment horizontal="left"/>
      <protection/>
    </xf>
    <xf numFmtId="0" fontId="10" fillId="0" borderId="0" xfId="64" applyFont="1" applyFill="1" applyProtection="1">
      <alignment/>
      <protection hidden="1"/>
    </xf>
    <xf numFmtId="0" fontId="10" fillId="0" borderId="0" xfId="0" applyFont="1" applyFill="1" applyAlignment="1" applyProtection="1">
      <alignment/>
      <protection hidden="1"/>
    </xf>
    <xf numFmtId="0" fontId="14" fillId="0" borderId="0" xfId="0" applyFont="1" applyFill="1" applyAlignment="1" applyProtection="1">
      <alignment horizontal="center"/>
      <protection hidden="1"/>
    </xf>
    <xf numFmtId="0" fontId="13" fillId="0" borderId="0" xfId="0" applyFont="1" applyFill="1" applyAlignment="1" applyProtection="1">
      <alignment horizontal="right"/>
      <protection hidden="1"/>
    </xf>
    <xf numFmtId="0" fontId="15" fillId="0" borderId="0" xfId="0" applyFont="1" applyAlignment="1" applyProtection="1">
      <alignment horizontal="right"/>
      <protection hidden="1"/>
    </xf>
    <xf numFmtId="188" fontId="10" fillId="0" borderId="0" xfId="0" applyNumberFormat="1" applyFont="1" applyFill="1" applyAlignment="1" applyProtection="1" quotePrefix="1">
      <alignment horizontal="right"/>
      <protection hidden="1"/>
    </xf>
    <xf numFmtId="0" fontId="10" fillId="0" borderId="0" xfId="0" applyFont="1" applyFill="1" applyAlignment="1" applyProtection="1">
      <alignment vertical="center"/>
      <protection hidden="1"/>
    </xf>
    <xf numFmtId="0" fontId="19" fillId="0" borderId="0" xfId="64" applyFont="1" applyFill="1" applyAlignment="1" applyProtection="1">
      <alignment horizontal="center"/>
      <protection hidden="1"/>
    </xf>
    <xf numFmtId="0" fontId="18" fillId="0" borderId="0" xfId="64" applyFont="1" applyFill="1" applyAlignment="1" applyProtection="1">
      <alignment horizontal="left"/>
      <protection hidden="1"/>
    </xf>
    <xf numFmtId="0" fontId="20" fillId="0" borderId="0" xfId="0" applyFont="1" applyFill="1" applyAlignment="1" applyProtection="1">
      <alignment horizontal="center"/>
      <protection hidden="1"/>
    </xf>
    <xf numFmtId="0" fontId="17" fillId="0" borderId="0" xfId="0" applyFont="1" applyAlignment="1" applyProtection="1">
      <alignment horizontal="right" vertical="center"/>
      <protection hidden="1"/>
    </xf>
    <xf numFmtId="0" fontId="10" fillId="0" borderId="14" xfId="64" applyFont="1" applyFill="1" applyBorder="1" applyProtection="1">
      <alignment/>
      <protection hidden="1"/>
    </xf>
    <xf numFmtId="0" fontId="10" fillId="0" borderId="15" xfId="64" applyFont="1" applyFill="1" applyBorder="1" applyProtection="1">
      <alignment/>
      <protection hidden="1"/>
    </xf>
    <xf numFmtId="0" fontId="22" fillId="0" borderId="0" xfId="64" applyFont="1" applyFill="1" applyBorder="1" applyAlignment="1" applyProtection="1">
      <alignment horizontal="right"/>
      <protection/>
    </xf>
    <xf numFmtId="0" fontId="24" fillId="0" borderId="0" xfId="64" applyFont="1" applyFill="1" applyAlignment="1" applyProtection="1">
      <alignment horizontal="justify"/>
      <protection/>
    </xf>
    <xf numFmtId="0" fontId="24" fillId="0" borderId="0" xfId="64" applyFont="1" applyFill="1" applyProtection="1">
      <alignment/>
      <protection/>
    </xf>
    <xf numFmtId="0" fontId="24" fillId="0" borderId="0" xfId="64" applyFont="1" applyFill="1" applyAlignment="1" applyProtection="1">
      <alignment horizontal="left"/>
      <protection/>
    </xf>
    <xf numFmtId="0" fontId="27" fillId="0" borderId="0" xfId="64" applyFont="1" applyFill="1" applyAlignment="1" applyProtection="1">
      <alignment horizontal="right"/>
      <protection/>
    </xf>
    <xf numFmtId="0" fontId="24" fillId="0" borderId="0" xfId="64" applyFont="1" applyFill="1" applyAlignment="1" applyProtection="1">
      <alignment horizontal="center"/>
      <protection/>
    </xf>
    <xf numFmtId="0" fontId="25" fillId="0" borderId="0" xfId="64" applyFont="1" applyFill="1" applyAlignment="1" applyProtection="1">
      <alignment horizontal="justify"/>
      <protection/>
    </xf>
    <xf numFmtId="0" fontId="25" fillId="0" borderId="0" xfId="64" applyFont="1" applyFill="1" applyProtection="1">
      <alignment/>
      <protection/>
    </xf>
    <xf numFmtId="0" fontId="25" fillId="0" borderId="0" xfId="64" applyFont="1" applyFill="1" applyAlignment="1" applyProtection="1">
      <alignment horizontal="left"/>
      <protection/>
    </xf>
    <xf numFmtId="0" fontId="25" fillId="0" borderId="16" xfId="64" applyFont="1" applyFill="1" applyBorder="1" applyAlignment="1" applyProtection="1">
      <alignment vertical="center"/>
      <protection/>
    </xf>
    <xf numFmtId="0" fontId="26" fillId="0" borderId="17" xfId="64" applyFont="1" applyFill="1" applyBorder="1" applyAlignment="1" applyProtection="1">
      <alignment horizontal="centerContinuous" vertical="center"/>
      <protection/>
    </xf>
    <xf numFmtId="0" fontId="25" fillId="0" borderId="18" xfId="64" applyFont="1" applyFill="1" applyBorder="1" applyAlignment="1" applyProtection="1">
      <alignment horizontal="centerContinuous" vertical="center"/>
      <protection/>
    </xf>
    <xf numFmtId="0" fontId="25" fillId="0" borderId="19" xfId="64" applyFont="1" applyFill="1" applyBorder="1" applyAlignment="1" applyProtection="1">
      <alignment horizontal="centerContinuous" vertical="center"/>
      <protection/>
    </xf>
    <xf numFmtId="0" fontId="24" fillId="0" borderId="18" xfId="64" applyFont="1" applyFill="1" applyBorder="1" applyAlignment="1" applyProtection="1">
      <alignment horizontal="centerContinuous" vertical="center"/>
      <protection/>
    </xf>
    <xf numFmtId="0" fontId="24" fillId="0" borderId="20" xfId="64" applyFont="1" applyFill="1" applyBorder="1" applyAlignment="1" applyProtection="1">
      <alignment horizontal="centerContinuous" vertical="center"/>
      <protection/>
    </xf>
    <xf numFmtId="0" fontId="24" fillId="0" borderId="0" xfId="64" applyFont="1" applyFill="1" applyAlignment="1" applyProtection="1">
      <alignment vertical="center"/>
      <protection/>
    </xf>
    <xf numFmtId="0" fontId="25" fillId="0" borderId="21" xfId="64" applyFont="1" applyFill="1" applyBorder="1" applyAlignment="1" applyProtection="1">
      <alignment vertical="center"/>
      <protection/>
    </xf>
    <xf numFmtId="0" fontId="26" fillId="0" borderId="22" xfId="64" applyFont="1" applyFill="1" applyBorder="1" applyAlignment="1" applyProtection="1">
      <alignment horizontal="center" vertical="center" wrapText="1"/>
      <protection/>
    </xf>
    <xf numFmtId="0" fontId="26" fillId="0" borderId="23" xfId="64" applyFont="1" applyFill="1" applyBorder="1" applyAlignment="1" applyProtection="1">
      <alignment horizontal="center" vertical="center" wrapText="1"/>
      <protection/>
    </xf>
    <xf numFmtId="0" fontId="26" fillId="0" borderId="24" xfId="64" applyFont="1" applyFill="1" applyBorder="1" applyAlignment="1" applyProtection="1">
      <alignment horizontal="center" vertical="center" wrapText="1"/>
      <protection/>
    </xf>
    <xf numFmtId="0" fontId="25" fillId="0" borderId="25" xfId="64" applyFont="1" applyFill="1" applyBorder="1" applyAlignment="1" applyProtection="1">
      <alignment vertical="center"/>
      <protection/>
    </xf>
    <xf numFmtId="3" fontId="33" fillId="0" borderId="0" xfId="64" applyNumberFormat="1" applyFont="1" applyFill="1" applyAlignment="1" applyProtection="1">
      <alignment horizontal="center" vertical="center"/>
      <protection/>
    </xf>
    <xf numFmtId="3" fontId="24" fillId="0" borderId="0" xfId="64" applyNumberFormat="1" applyFont="1" applyFill="1" applyAlignment="1" applyProtection="1">
      <alignment vertical="center"/>
      <protection/>
    </xf>
    <xf numFmtId="0" fontId="24" fillId="0" borderId="0" xfId="64" applyFont="1" applyFill="1" applyAlignment="1" applyProtection="1">
      <alignment/>
      <protection/>
    </xf>
    <xf numFmtId="0" fontId="37" fillId="0" borderId="0" xfId="64" applyFont="1" applyFill="1" applyBorder="1" applyAlignment="1" applyProtection="1">
      <alignment horizontal="left" vertical="center" wrapText="1"/>
      <protection/>
    </xf>
    <xf numFmtId="207" fontId="10" fillId="0" borderId="26" xfId="0" applyNumberFormat="1" applyFont="1" applyFill="1" applyBorder="1" applyAlignment="1" applyProtection="1">
      <alignment vertical="center"/>
      <protection locked="0"/>
    </xf>
    <xf numFmtId="207" fontId="10" fillId="0" borderId="26" xfId="64" applyNumberFormat="1" applyFont="1" applyFill="1" applyBorder="1" applyProtection="1">
      <alignment/>
      <protection locked="0"/>
    </xf>
    <xf numFmtId="207" fontId="10" fillId="0" borderId="26" xfId="0" applyNumberFormat="1" applyFont="1" applyFill="1" applyBorder="1" applyAlignment="1" applyProtection="1">
      <alignment vertical="center"/>
      <protection locked="0"/>
    </xf>
    <xf numFmtId="0" fontId="18" fillId="0" borderId="0" xfId="64" applyFont="1" applyFill="1" applyAlignment="1" applyProtection="1">
      <alignment/>
      <protection locked="0"/>
    </xf>
    <xf numFmtId="188" fontId="18" fillId="0" borderId="0" xfId="0" applyNumberFormat="1" applyFont="1" applyFill="1" applyAlignment="1" applyProtection="1" quotePrefix="1">
      <alignment horizontal="left"/>
      <protection locked="0"/>
    </xf>
    <xf numFmtId="189" fontId="10" fillId="0" borderId="26" xfId="64" applyNumberFormat="1" applyFont="1" applyFill="1" applyBorder="1" applyProtection="1">
      <alignment/>
      <protection locked="0"/>
    </xf>
    <xf numFmtId="189" fontId="10" fillId="0" borderId="27" xfId="64" applyNumberFormat="1" applyFont="1" applyFill="1" applyBorder="1" applyProtection="1">
      <alignment/>
      <protection locked="0"/>
    </xf>
    <xf numFmtId="0" fontId="32" fillId="0" borderId="0" xfId="64" applyFont="1" applyFill="1" applyProtection="1">
      <alignment/>
      <protection locked="0"/>
    </xf>
    <xf numFmtId="207" fontId="10" fillId="0" borderId="26" xfId="81" applyNumberFormat="1" applyFont="1" applyFill="1" applyBorder="1" applyAlignment="1" applyProtection="1">
      <alignment vertical="center"/>
      <protection locked="0"/>
    </xf>
    <xf numFmtId="207" fontId="10" fillId="0" borderId="0" xfId="0" applyNumberFormat="1" applyFont="1" applyFill="1" applyAlignment="1" applyProtection="1">
      <alignment horizontal="center"/>
      <protection hidden="1"/>
    </xf>
    <xf numFmtId="0" fontId="17" fillId="0" borderId="0" xfId="64" applyFont="1" applyFill="1" applyProtection="1">
      <alignment/>
      <protection hidden="1"/>
    </xf>
    <xf numFmtId="0" fontId="17" fillId="0" borderId="0" xfId="57" applyFont="1" applyFill="1">
      <alignment vertical="center"/>
      <protection/>
    </xf>
    <xf numFmtId="0" fontId="18" fillId="0" borderId="0" xfId="64" applyFont="1" applyFill="1" applyAlignment="1" applyProtection="1">
      <alignment horizontal="center"/>
      <protection hidden="1"/>
    </xf>
    <xf numFmtId="0" fontId="17" fillId="0" borderId="0" xfId="57" applyFont="1" applyFill="1" applyAlignment="1" applyProtection="1">
      <alignment horizontal="right" vertical="center"/>
      <protection hidden="1"/>
    </xf>
    <xf numFmtId="0" fontId="17" fillId="0" borderId="26" xfId="57" applyFont="1" applyFill="1" applyBorder="1" applyAlignment="1">
      <alignment horizontal="center" vertical="center"/>
      <protection/>
    </xf>
    <xf numFmtId="0" fontId="10" fillId="0" borderId="26" xfId="57" applyFont="1" applyFill="1" applyBorder="1" applyAlignment="1">
      <alignment horizontal="center" vertical="center"/>
      <protection/>
    </xf>
    <xf numFmtId="0" fontId="10" fillId="0" borderId="23" xfId="57" applyFont="1" applyFill="1" applyBorder="1" applyAlignment="1">
      <alignment horizontal="center" vertical="center"/>
      <protection/>
    </xf>
    <xf numFmtId="0" fontId="22" fillId="0" borderId="28" xfId="57" applyFont="1" applyFill="1" applyBorder="1" applyAlignment="1">
      <alignment horizontal="left" vertical="center"/>
      <protection/>
    </xf>
    <xf numFmtId="207" fontId="10" fillId="0" borderId="26" xfId="57" applyNumberFormat="1" applyFont="1" applyFill="1" applyBorder="1" applyAlignment="1" applyProtection="1">
      <alignment vertical="center"/>
      <protection locked="0"/>
    </xf>
    <xf numFmtId="0" fontId="22" fillId="0" borderId="14" xfId="57" applyFont="1" applyFill="1" applyBorder="1" applyAlignment="1">
      <alignment horizontal="left" vertical="center"/>
      <protection/>
    </xf>
    <xf numFmtId="0" fontId="10" fillId="0" borderId="27" xfId="57" applyFont="1" applyFill="1" applyBorder="1" applyAlignment="1">
      <alignment horizontal="center" vertical="center"/>
      <protection/>
    </xf>
    <xf numFmtId="49" fontId="10" fillId="0" borderId="28" xfId="57" applyNumberFormat="1" applyFont="1" applyFill="1" applyBorder="1" applyAlignment="1">
      <alignment horizontal="center" vertical="center"/>
      <protection/>
    </xf>
    <xf numFmtId="0" fontId="17" fillId="0" borderId="23" xfId="57" applyFont="1" applyFill="1" applyBorder="1" applyAlignment="1">
      <alignment horizontal="left" vertical="center"/>
      <protection/>
    </xf>
    <xf numFmtId="49" fontId="10" fillId="0" borderId="14" xfId="57" applyNumberFormat="1" applyFont="1" applyFill="1" applyBorder="1" applyAlignment="1">
      <alignment horizontal="center" vertical="center"/>
      <protection/>
    </xf>
    <xf numFmtId="0" fontId="17" fillId="0" borderId="27" xfId="57" applyFont="1" applyFill="1" applyBorder="1" applyAlignment="1">
      <alignment horizontal="left" vertical="center"/>
      <protection/>
    </xf>
    <xf numFmtId="0" fontId="17" fillId="0" borderId="27" xfId="57" applyFont="1" applyFill="1" applyBorder="1">
      <alignment vertical="center"/>
      <protection/>
    </xf>
    <xf numFmtId="207" fontId="10" fillId="0" borderId="26" xfId="57" applyNumberFormat="1" applyFont="1" applyFill="1" applyBorder="1" applyProtection="1">
      <alignment vertical="center"/>
      <protection locked="0"/>
    </xf>
    <xf numFmtId="185" fontId="17" fillId="0" borderId="0" xfId="57" applyNumberFormat="1" applyFont="1" applyFill="1">
      <alignment vertical="center"/>
      <protection/>
    </xf>
    <xf numFmtId="0" fontId="10" fillId="0" borderId="27" xfId="57" applyFont="1" applyFill="1" applyBorder="1" applyAlignment="1">
      <alignment horizontal="left" vertical="center"/>
      <protection/>
    </xf>
    <xf numFmtId="41" fontId="10" fillId="0" borderId="26" xfId="57" applyNumberFormat="1" applyFont="1" applyFill="1" applyBorder="1">
      <alignment vertical="center"/>
      <protection/>
    </xf>
    <xf numFmtId="0" fontId="10" fillId="0" borderId="27" xfId="57" applyFont="1" applyFill="1" applyBorder="1">
      <alignment vertical="center"/>
      <protection/>
    </xf>
    <xf numFmtId="185" fontId="10" fillId="0" borderId="26" xfId="81" applyNumberFormat="1" applyFont="1" applyFill="1" applyBorder="1" applyAlignment="1">
      <alignment vertical="center"/>
    </xf>
    <xf numFmtId="49" fontId="37" fillId="0" borderId="14" xfId="57" applyNumberFormat="1" applyFont="1" applyFill="1" applyBorder="1" applyAlignment="1">
      <alignment horizontal="left" vertical="center"/>
      <protection/>
    </xf>
    <xf numFmtId="0" fontId="27" fillId="0" borderId="0" xfId="67" applyFont="1" applyFill="1" applyBorder="1" applyAlignment="1" applyProtection="1">
      <alignment horizontal="justify" wrapText="1"/>
      <protection locked="0"/>
    </xf>
    <xf numFmtId="0" fontId="27" fillId="0" borderId="0" xfId="64" applyFont="1" applyFill="1" applyAlignment="1" applyProtection="1">
      <alignment horizontal="right"/>
      <protection locked="0"/>
    </xf>
    <xf numFmtId="0" fontId="15" fillId="0" borderId="0" xfId="0" applyFont="1" applyAlignment="1" applyProtection="1">
      <alignment horizontal="right"/>
      <protection locked="0"/>
    </xf>
    <xf numFmtId="0" fontId="32" fillId="0" borderId="0" xfId="64" applyFont="1" applyFill="1" applyAlignment="1" applyProtection="1">
      <alignment horizontal="left"/>
      <protection locked="0"/>
    </xf>
    <xf numFmtId="0" fontId="32" fillId="0" borderId="0" xfId="64" applyFont="1" applyFill="1" applyAlignment="1" applyProtection="1">
      <alignment/>
      <protection locked="0"/>
    </xf>
    <xf numFmtId="9" fontId="10" fillId="0" borderId="26" xfId="88" applyNumberFormat="1" applyFont="1" applyFill="1" applyBorder="1" applyAlignment="1" applyProtection="1">
      <alignment vertical="center"/>
      <protection locked="0"/>
    </xf>
    <xf numFmtId="0" fontId="59" fillId="0" borderId="0" xfId="70" applyFont="1" applyFill="1" applyAlignment="1" applyProtection="1">
      <alignment horizontal="left"/>
      <protection locked="0"/>
    </xf>
    <xf numFmtId="0" fontId="26" fillId="0" borderId="0" xfId="70" applyFont="1" applyFill="1" applyAlignment="1" applyProtection="1">
      <alignment horizontal="left"/>
      <protection locked="0"/>
    </xf>
    <xf numFmtId="0" fontId="14" fillId="0" borderId="0" xfId="68" applyFont="1" applyFill="1" applyAlignment="1" applyProtection="1">
      <alignment horizontal="center"/>
      <protection locked="0"/>
    </xf>
    <xf numFmtId="0" fontId="17" fillId="0" borderId="0" xfId="68" applyFont="1" applyFill="1" applyProtection="1">
      <alignment/>
      <protection locked="0"/>
    </xf>
    <xf numFmtId="0" fontId="18" fillId="0" borderId="0" xfId="68" applyFont="1" applyFill="1" applyAlignment="1" applyProtection="1">
      <alignment horizontal="center"/>
      <protection locked="0"/>
    </xf>
    <xf numFmtId="0" fontId="17" fillId="0" borderId="0" xfId="80" applyFont="1" applyAlignment="1" applyProtection="1">
      <alignment horizontal="right" vertical="center"/>
      <protection locked="0"/>
    </xf>
    <xf numFmtId="0" fontId="10" fillId="0" borderId="14" xfId="68" applyFont="1" applyFill="1" applyBorder="1" applyAlignment="1" applyProtection="1">
      <alignment horizontal="center" vertical="center"/>
      <protection locked="0"/>
    </xf>
    <xf numFmtId="0" fontId="10" fillId="0" borderId="15" xfId="68" applyFont="1" applyFill="1" applyBorder="1" applyAlignment="1" applyProtection="1">
      <alignment horizontal="center" vertical="center"/>
      <protection locked="0"/>
    </xf>
    <xf numFmtId="186" fontId="17" fillId="0" borderId="26" xfId="68" applyNumberFormat="1" applyFont="1" applyFill="1" applyBorder="1" applyAlignment="1" applyProtection="1">
      <alignment horizontal="center" vertical="center"/>
      <protection locked="0"/>
    </xf>
    <xf numFmtId="186" fontId="17" fillId="0" borderId="26" xfId="68" applyNumberFormat="1" applyFont="1" applyFill="1" applyBorder="1" applyAlignment="1" applyProtection="1">
      <alignment horizontal="center" vertical="center" wrapText="1"/>
      <protection locked="0"/>
    </xf>
    <xf numFmtId="0" fontId="17" fillId="0" borderId="0" xfId="68" applyFont="1" applyFill="1" applyAlignment="1" applyProtection="1">
      <alignment horizontal="center" vertical="center"/>
      <protection locked="0"/>
    </xf>
    <xf numFmtId="0" fontId="10" fillId="0" borderId="14" xfId="68" applyFont="1" applyFill="1" applyBorder="1" applyAlignment="1" applyProtection="1" quotePrefix="1">
      <alignment vertical="center"/>
      <protection locked="0"/>
    </xf>
    <xf numFmtId="0" fontId="10" fillId="0" borderId="15" xfId="68" applyFont="1" applyFill="1" applyBorder="1" applyAlignment="1" applyProtection="1">
      <alignment vertical="center"/>
      <protection locked="0"/>
    </xf>
    <xf numFmtId="0" fontId="10" fillId="0" borderId="14" xfId="68" applyFont="1" applyFill="1" applyBorder="1" applyAlignment="1" applyProtection="1">
      <alignment vertical="center"/>
      <protection locked="0"/>
    </xf>
    <xf numFmtId="0" fontId="10" fillId="0" borderId="15" xfId="68" applyFont="1" applyFill="1" applyBorder="1" applyAlignment="1" applyProtection="1">
      <alignment vertical="center" wrapText="1"/>
      <protection locked="0"/>
    </xf>
    <xf numFmtId="0" fontId="10" fillId="0" borderId="1" xfId="68" applyFont="1" applyFill="1" applyBorder="1" applyProtection="1">
      <alignment/>
      <protection locked="0"/>
    </xf>
    <xf numFmtId="187" fontId="10" fillId="0" borderId="1" xfId="68" applyNumberFormat="1" applyFont="1" applyFill="1" applyBorder="1" applyProtection="1">
      <alignment/>
      <protection locked="0"/>
    </xf>
    <xf numFmtId="0" fontId="17" fillId="0" borderId="0" xfId="77" applyFont="1">
      <alignment/>
      <protection/>
    </xf>
    <xf numFmtId="0" fontId="17" fillId="0" borderId="0" xfId="0" applyFont="1" applyAlignment="1">
      <alignment horizontal="right"/>
    </xf>
    <xf numFmtId="185" fontId="17" fillId="0" borderId="0" xfId="81" applyNumberFormat="1" applyFont="1" applyAlignment="1">
      <alignment/>
    </xf>
    <xf numFmtId="0" fontId="12" fillId="0" borderId="0" xfId="77" applyFont="1" applyAlignment="1">
      <alignment horizontal="centerContinuous"/>
      <protection/>
    </xf>
    <xf numFmtId="0" fontId="27" fillId="0" borderId="0" xfId="77" applyFont="1" applyAlignment="1">
      <alignment horizontal="left"/>
      <protection/>
    </xf>
    <xf numFmtId="0" fontId="27" fillId="0" borderId="0" xfId="77" applyFont="1" applyAlignment="1">
      <alignment horizontal="centerContinuous"/>
      <protection/>
    </xf>
    <xf numFmtId="185" fontId="12" fillId="0" borderId="0" xfId="81" applyNumberFormat="1" applyFont="1" applyAlignment="1">
      <alignment/>
    </xf>
    <xf numFmtId="0" fontId="12" fillId="0" borderId="0" xfId="77" applyFont="1">
      <alignment/>
      <protection/>
    </xf>
    <xf numFmtId="0" fontId="12" fillId="0" borderId="0" xfId="77" applyFont="1" applyAlignment="1" applyProtection="1">
      <alignment/>
      <protection locked="0"/>
    </xf>
    <xf numFmtId="0" fontId="12" fillId="0" borderId="0" xfId="77" applyFont="1" applyBorder="1" applyAlignment="1">
      <alignment horizontal="centerContinuous"/>
      <protection/>
    </xf>
    <xf numFmtId="0" fontId="12" fillId="0" borderId="0" xfId="77" applyFont="1" applyBorder="1" applyAlignment="1" applyProtection="1">
      <alignment/>
      <protection locked="0"/>
    </xf>
    <xf numFmtId="0" fontId="12" fillId="0" borderId="0" xfId="77" applyFont="1" applyAlignment="1">
      <alignment/>
      <protection/>
    </xf>
    <xf numFmtId="0" fontId="12" fillId="0" borderId="0" xfId="77" applyFont="1" applyBorder="1" applyAlignment="1">
      <alignment/>
      <protection/>
    </xf>
    <xf numFmtId="0" fontId="22" fillId="0" borderId="0" xfId="77" applyFont="1">
      <alignment/>
      <protection/>
    </xf>
    <xf numFmtId="0" fontId="10" fillId="0" borderId="0" xfId="77" applyFont="1">
      <alignment/>
      <protection/>
    </xf>
    <xf numFmtId="185" fontId="10" fillId="0" borderId="0" xfId="81" applyNumberFormat="1" applyFont="1" applyAlignment="1">
      <alignment/>
    </xf>
    <xf numFmtId="0" fontId="17" fillId="0" borderId="29" xfId="77" applyFont="1" applyBorder="1" applyAlignment="1">
      <alignment horizontal="centerContinuous" vertical="center"/>
      <protection/>
    </xf>
    <xf numFmtId="0" fontId="10" fillId="0" borderId="17" xfId="77" applyFont="1" applyBorder="1" applyAlignment="1">
      <alignment horizontal="centerContinuous" vertical="center"/>
      <protection/>
    </xf>
    <xf numFmtId="0" fontId="17" fillId="0" borderId="30" xfId="77" applyFont="1" applyBorder="1" applyAlignment="1">
      <alignment horizontal="center" vertical="center"/>
      <protection/>
    </xf>
    <xf numFmtId="0" fontId="17" fillId="0" borderId="31" xfId="77" applyFont="1" applyBorder="1" applyAlignment="1">
      <alignment horizontal="center" vertical="center"/>
      <protection/>
    </xf>
    <xf numFmtId="0" fontId="17" fillId="0" borderId="25" xfId="77" applyFont="1" applyBorder="1" applyAlignment="1">
      <alignment horizontal="left" vertical="center" wrapText="1"/>
      <protection/>
    </xf>
    <xf numFmtId="0" fontId="10" fillId="0" borderId="26" xfId="77" applyFont="1" applyBorder="1" applyAlignment="1">
      <alignment vertical="center"/>
      <protection/>
    </xf>
    <xf numFmtId="207" fontId="10" fillId="0" borderId="26" xfId="81" applyNumberFormat="1" applyFont="1" applyFill="1" applyBorder="1" applyAlignment="1" applyProtection="1">
      <alignment horizontal="right" vertical="center"/>
      <protection locked="0"/>
    </xf>
    <xf numFmtId="207" fontId="10" fillId="0" borderId="14" xfId="81" applyNumberFormat="1" applyFont="1" applyFill="1" applyBorder="1" applyAlignment="1" applyProtection="1">
      <alignment horizontal="right" vertical="center"/>
      <protection locked="0"/>
    </xf>
    <xf numFmtId="207" fontId="10" fillId="0" borderId="32" xfId="81" applyNumberFormat="1" applyFont="1" applyFill="1" applyBorder="1" applyAlignment="1" applyProtection="1">
      <alignment horizontal="right" vertical="center"/>
      <protection locked="0"/>
    </xf>
    <xf numFmtId="185" fontId="10" fillId="0" borderId="0" xfId="81" applyNumberFormat="1" applyFont="1" applyAlignment="1">
      <alignment vertical="center"/>
    </xf>
    <xf numFmtId="0" fontId="10" fillId="0" borderId="0" xfId="77" applyFont="1" applyAlignment="1">
      <alignment vertical="center"/>
      <protection/>
    </xf>
    <xf numFmtId="0" fontId="17" fillId="0" borderId="0" xfId="77" applyFont="1" applyAlignment="1">
      <alignment vertical="center"/>
      <protection/>
    </xf>
    <xf numFmtId="0" fontId="17" fillId="0" borderId="33" xfId="77" applyFont="1" applyBorder="1" applyAlignment="1">
      <alignment vertical="center"/>
      <protection/>
    </xf>
    <xf numFmtId="207" fontId="10" fillId="0" borderId="33" xfId="81" applyNumberFormat="1" applyFont="1" applyFill="1" applyBorder="1" applyAlignment="1" applyProtection="1">
      <alignment horizontal="right" vertical="center"/>
      <protection locked="0"/>
    </xf>
    <xf numFmtId="207" fontId="10" fillId="0" borderId="34" xfId="81" applyNumberFormat="1" applyFont="1" applyFill="1" applyBorder="1" applyAlignment="1" applyProtection="1">
      <alignment horizontal="right" vertical="center"/>
      <protection locked="0"/>
    </xf>
    <xf numFmtId="207" fontId="10" fillId="0" borderId="35" xfId="81" applyNumberFormat="1" applyFont="1" applyFill="1" applyBorder="1" applyAlignment="1" applyProtection="1" quotePrefix="1">
      <alignment horizontal="right" vertical="center"/>
      <protection locked="0"/>
    </xf>
    <xf numFmtId="0" fontId="17" fillId="0" borderId="26" xfId="77" applyFont="1" applyBorder="1" applyAlignment="1">
      <alignment vertical="center"/>
      <protection/>
    </xf>
    <xf numFmtId="207" fontId="10" fillId="0" borderId="36" xfId="81" applyNumberFormat="1" applyFont="1" applyFill="1" applyBorder="1" applyAlignment="1" applyProtection="1" quotePrefix="1">
      <alignment horizontal="right" vertical="center"/>
      <protection locked="0"/>
    </xf>
    <xf numFmtId="0" fontId="17" fillId="0" borderId="37" xfId="77" applyFont="1" applyBorder="1" applyAlignment="1">
      <alignment vertical="center"/>
      <protection/>
    </xf>
    <xf numFmtId="207" fontId="10" fillId="0" borderId="37" xfId="81" applyNumberFormat="1" applyFont="1" applyFill="1" applyBorder="1" applyAlignment="1" applyProtection="1">
      <alignment horizontal="right" vertical="center"/>
      <protection locked="0"/>
    </xf>
    <xf numFmtId="207" fontId="10" fillId="0" borderId="38" xfId="81" applyNumberFormat="1" applyFont="1" applyFill="1" applyBorder="1" applyAlignment="1" applyProtection="1">
      <alignment horizontal="right" vertical="center"/>
      <protection locked="0"/>
    </xf>
    <xf numFmtId="207" fontId="10" fillId="0" borderId="39" xfId="81" applyNumberFormat="1" applyFont="1" applyFill="1" applyBorder="1" applyAlignment="1" applyProtection="1" quotePrefix="1">
      <alignment horizontal="right" vertical="center"/>
      <protection locked="0"/>
    </xf>
    <xf numFmtId="0" fontId="17" fillId="0" borderId="40" xfId="77" applyFont="1" applyBorder="1" applyAlignment="1">
      <alignment horizontal="left" vertical="center" wrapText="1"/>
      <protection/>
    </xf>
    <xf numFmtId="0" fontId="17" fillId="0" borderId="37" xfId="77" applyFont="1" applyBorder="1" applyAlignment="1">
      <alignment vertical="center" wrapText="1"/>
      <protection/>
    </xf>
    <xf numFmtId="0" fontId="17" fillId="0" borderId="41" xfId="77" applyFont="1" applyBorder="1" applyAlignment="1">
      <alignment horizontal="left" vertical="center" wrapText="1"/>
      <protection/>
    </xf>
    <xf numFmtId="0" fontId="17" fillId="0" borderId="42" xfId="77" applyFont="1" applyBorder="1" applyAlignment="1">
      <alignment horizontal="left" vertical="center" wrapText="1"/>
      <protection/>
    </xf>
    <xf numFmtId="0" fontId="10" fillId="0" borderId="33" xfId="77" applyFont="1" applyBorder="1" applyAlignment="1">
      <alignment vertical="center" wrapText="1"/>
      <protection/>
    </xf>
    <xf numFmtId="207" fontId="10" fillId="0" borderId="35" xfId="81" applyNumberFormat="1" applyFont="1" applyFill="1" applyBorder="1" applyAlignment="1" applyProtection="1">
      <alignment horizontal="right" vertical="center"/>
      <protection locked="0"/>
    </xf>
    <xf numFmtId="0" fontId="10" fillId="0" borderId="37" xfId="77" applyFont="1" applyBorder="1" applyAlignment="1">
      <alignment vertical="center"/>
      <protection/>
    </xf>
    <xf numFmtId="205" fontId="10" fillId="0" borderId="37" xfId="81" applyNumberFormat="1" applyFont="1" applyFill="1" applyBorder="1" applyAlignment="1" applyProtection="1">
      <alignment horizontal="right" vertical="center"/>
      <protection locked="0"/>
    </xf>
    <xf numFmtId="205" fontId="10" fillId="0" borderId="38" xfId="81" applyNumberFormat="1" applyFont="1" applyFill="1" applyBorder="1" applyAlignment="1" applyProtection="1">
      <alignment horizontal="right" vertical="center"/>
      <protection locked="0"/>
    </xf>
    <xf numFmtId="205" fontId="10" fillId="0" borderId="39" xfId="81" applyNumberFormat="1" applyFont="1" applyFill="1" applyBorder="1" applyAlignment="1" applyProtection="1">
      <alignment horizontal="right" vertical="center"/>
      <protection locked="0"/>
    </xf>
    <xf numFmtId="0" fontId="17" fillId="0" borderId="43" xfId="77" applyFont="1" applyBorder="1" applyAlignment="1">
      <alignment horizontal="left" vertical="center" wrapText="1"/>
      <protection/>
    </xf>
    <xf numFmtId="0" fontId="10" fillId="0" borderId="44" xfId="77" applyFont="1" applyBorder="1" applyAlignment="1">
      <alignment vertical="center"/>
      <protection/>
    </xf>
    <xf numFmtId="205" fontId="10" fillId="0" borderId="44" xfId="81" applyNumberFormat="1" applyFont="1" applyFill="1" applyBorder="1" applyAlignment="1" applyProtection="1">
      <alignment horizontal="right" vertical="center"/>
      <protection locked="0"/>
    </xf>
    <xf numFmtId="205" fontId="10" fillId="0" borderId="45" xfId="81" applyNumberFormat="1" applyFont="1" applyFill="1" applyBorder="1" applyAlignment="1" applyProtection="1">
      <alignment horizontal="right" vertical="center"/>
      <protection locked="0"/>
    </xf>
    <xf numFmtId="205" fontId="10" fillId="0" borderId="46" xfId="81" applyNumberFormat="1" applyFont="1" applyFill="1" applyBorder="1" applyAlignment="1" applyProtection="1">
      <alignment horizontal="right" vertical="center"/>
      <protection locked="0"/>
    </xf>
    <xf numFmtId="0" fontId="10" fillId="0" borderId="0" xfId="77" applyFont="1" applyBorder="1" applyAlignment="1">
      <alignment horizontal="left" vertical="center" wrapText="1"/>
      <protection/>
    </xf>
    <xf numFmtId="0" fontId="10" fillId="0" borderId="0" xfId="77" applyFont="1" applyBorder="1" applyAlignment="1">
      <alignment vertical="center"/>
      <protection/>
    </xf>
    <xf numFmtId="185" fontId="10" fillId="0" borderId="0" xfId="81" applyNumberFormat="1" applyFont="1" applyBorder="1" applyAlignment="1">
      <alignment horizontal="center" vertical="center"/>
    </xf>
    <xf numFmtId="185" fontId="10" fillId="0" borderId="0" xfId="81" applyNumberFormat="1" applyFont="1" applyBorder="1" applyAlignment="1">
      <alignment horizontal="center" vertical="center" wrapText="1"/>
    </xf>
    <xf numFmtId="0" fontId="17" fillId="0" borderId="14" xfId="64" applyFont="1" applyFill="1" applyBorder="1" applyProtection="1" quotePrefix="1">
      <alignment/>
      <protection hidden="1"/>
    </xf>
    <xf numFmtId="0" fontId="17" fillId="0" borderId="15" xfId="64" applyFont="1" applyFill="1" applyBorder="1" applyProtection="1">
      <alignment/>
      <protection hidden="1"/>
    </xf>
    <xf numFmtId="0" fontId="17" fillId="0" borderId="14" xfId="64" applyFont="1" applyFill="1" applyBorder="1" applyProtection="1">
      <alignment/>
      <protection hidden="1"/>
    </xf>
    <xf numFmtId="0" fontId="17" fillId="0" borderId="27" xfId="64" applyFont="1" applyFill="1" applyBorder="1" applyProtection="1">
      <alignment/>
      <protection hidden="1"/>
    </xf>
    <xf numFmtId="0" fontId="17" fillId="0" borderId="17" xfId="64" applyFont="1" applyFill="1" applyBorder="1" applyAlignment="1" applyProtection="1">
      <alignment horizontal="centerContinuous" vertical="center"/>
      <protection/>
    </xf>
    <xf numFmtId="0" fontId="17" fillId="0" borderId="0" xfId="55" applyFont="1" applyFill="1">
      <alignment vertical="center"/>
      <protection/>
    </xf>
    <xf numFmtId="0" fontId="17" fillId="0" borderId="26" xfId="55" applyFont="1" applyFill="1" applyBorder="1" applyAlignment="1">
      <alignment horizontal="center" vertical="center"/>
      <protection/>
    </xf>
    <xf numFmtId="0" fontId="17" fillId="0" borderId="4" xfId="55" applyFont="1" applyFill="1" applyBorder="1">
      <alignment vertical="center"/>
      <protection/>
    </xf>
    <xf numFmtId="0" fontId="17" fillId="0" borderId="47" xfId="55" applyFont="1" applyFill="1" applyBorder="1">
      <alignment vertical="center"/>
      <protection/>
    </xf>
    <xf numFmtId="0" fontId="17" fillId="0" borderId="48" xfId="55" applyFont="1" applyFill="1" applyBorder="1">
      <alignment vertical="center"/>
      <protection/>
    </xf>
    <xf numFmtId="0" fontId="17" fillId="0" borderId="28" xfId="55" applyFont="1" applyFill="1" applyBorder="1">
      <alignment vertical="center"/>
      <protection/>
    </xf>
    <xf numFmtId="0" fontId="17" fillId="0" borderId="22" xfId="55" applyFont="1" applyFill="1" applyBorder="1">
      <alignment vertical="center"/>
      <protection/>
    </xf>
    <xf numFmtId="0" fontId="17" fillId="0" borderId="23" xfId="55" applyFont="1" applyFill="1" applyBorder="1">
      <alignment vertical="center"/>
      <protection/>
    </xf>
    <xf numFmtId="207" fontId="30" fillId="0" borderId="44" xfId="81" applyNumberFormat="1" applyFont="1" applyFill="1" applyBorder="1" applyAlignment="1" applyProtection="1">
      <alignment vertical="center"/>
      <protection/>
    </xf>
    <xf numFmtId="0" fontId="17" fillId="0" borderId="0" xfId="55" applyFont="1" applyFill="1" applyAlignment="1">
      <alignment horizontal="right" vertical="center"/>
      <protection/>
    </xf>
    <xf numFmtId="0" fontId="10" fillId="0" borderId="0" xfId="57" applyFont="1" applyFill="1">
      <alignment vertical="center"/>
      <protection/>
    </xf>
    <xf numFmtId="49" fontId="18" fillId="0" borderId="0" xfId="64" applyNumberFormat="1" applyFont="1" applyFill="1" applyAlignment="1" applyProtection="1">
      <alignment horizontal="left"/>
      <protection locked="0"/>
    </xf>
    <xf numFmtId="0" fontId="17" fillId="0" borderId="0" xfId="64" applyFont="1" applyFill="1" applyAlignment="1" applyProtection="1">
      <alignment wrapText="1"/>
      <protection hidden="1"/>
    </xf>
    <xf numFmtId="0" fontId="31" fillId="0" borderId="0" xfId="55" applyFont="1" applyFill="1" applyAlignment="1">
      <alignment horizontal="left" vertical="center"/>
      <protection/>
    </xf>
    <xf numFmtId="0" fontId="31" fillId="0" borderId="0" xfId="64" applyFont="1" applyFill="1" applyAlignment="1" applyProtection="1">
      <alignment/>
      <protection locked="0"/>
    </xf>
    <xf numFmtId="49" fontId="77" fillId="0" borderId="14" xfId="57" applyNumberFormat="1" applyFont="1" applyFill="1" applyBorder="1" applyAlignment="1">
      <alignment horizontal="center" vertical="center"/>
      <protection/>
    </xf>
    <xf numFmtId="0" fontId="22" fillId="0" borderId="0" xfId="57" applyFont="1" applyFill="1" applyAlignment="1">
      <alignment vertical="top" wrapText="1"/>
      <protection/>
    </xf>
    <xf numFmtId="0" fontId="22" fillId="0" borderId="0" xfId="67" applyFont="1" applyFill="1" applyBorder="1" applyAlignment="1" applyProtection="1">
      <alignment vertical="top" wrapText="1"/>
      <protection locked="0"/>
    </xf>
    <xf numFmtId="0" fontId="78" fillId="0" borderId="0" xfId="67" applyFont="1" applyFill="1" applyBorder="1" applyAlignment="1" applyProtection="1">
      <alignment vertical="top" wrapText="1"/>
      <protection locked="0"/>
    </xf>
    <xf numFmtId="0" fontId="10" fillId="0" borderId="0" xfId="55" applyFont="1" applyFill="1">
      <alignment vertical="center"/>
      <protection/>
    </xf>
    <xf numFmtId="0" fontId="27" fillId="0" borderId="0" xfId="55" applyFont="1" applyFill="1">
      <alignment vertical="center"/>
      <protection/>
    </xf>
    <xf numFmtId="0" fontId="0" fillId="0" borderId="0" xfId="0" applyFont="1" applyAlignment="1" applyProtection="1">
      <alignment vertical="center"/>
      <protection/>
    </xf>
    <xf numFmtId="0" fontId="80" fillId="0" borderId="0" xfId="64" applyFont="1" applyFill="1" applyBorder="1" applyAlignment="1" applyProtection="1">
      <alignment vertical="center" wrapText="1"/>
      <protection/>
    </xf>
    <xf numFmtId="207" fontId="81" fillId="0" borderId="0" xfId="81" applyNumberFormat="1" applyFont="1" applyFill="1" applyBorder="1" applyAlignment="1" applyProtection="1">
      <alignment vertical="center"/>
      <protection/>
    </xf>
    <xf numFmtId="207" fontId="82" fillId="0" borderId="0" xfId="0" applyNumberFormat="1" applyFont="1" applyFill="1" applyBorder="1" applyAlignment="1">
      <alignment vertical="center"/>
    </xf>
    <xf numFmtId="0" fontId="79" fillId="0" borderId="0" xfId="64" applyFont="1" applyFill="1" applyBorder="1" applyAlignment="1" applyProtection="1">
      <alignment horizontal="right"/>
      <protection/>
    </xf>
    <xf numFmtId="0" fontId="83" fillId="0" borderId="0" xfId="64" applyFont="1" applyFill="1" applyAlignment="1" applyProtection="1">
      <alignment vertical="center"/>
      <protection/>
    </xf>
    <xf numFmtId="0" fontId="84" fillId="0" borderId="0" xfId="0" applyFont="1" applyAlignment="1" applyProtection="1">
      <alignment vertical="center"/>
      <protection/>
    </xf>
    <xf numFmtId="0" fontId="83" fillId="0" borderId="0" xfId="64" applyFont="1" applyFill="1" applyProtection="1">
      <alignment/>
      <protection/>
    </xf>
    <xf numFmtId="0" fontId="85" fillId="0" borderId="0" xfId="64" applyFont="1" applyFill="1" applyAlignment="1" applyProtection="1">
      <alignment/>
      <protection/>
    </xf>
    <xf numFmtId="0" fontId="85" fillId="0" borderId="0" xfId="64" applyFont="1" applyFill="1" applyProtection="1">
      <alignment/>
      <protection/>
    </xf>
    <xf numFmtId="0" fontId="0" fillId="0" borderId="0" xfId="0" applyFont="1" applyAlignment="1">
      <alignment vertical="center"/>
    </xf>
    <xf numFmtId="0" fontId="61" fillId="0" borderId="0" xfId="0" applyFont="1" applyAlignment="1">
      <alignment vertical="center"/>
    </xf>
    <xf numFmtId="0" fontId="86" fillId="0" borderId="0" xfId="64" applyFont="1" applyFill="1" applyAlignment="1" applyProtection="1">
      <alignment wrapText="1"/>
      <protection hidden="1"/>
    </xf>
    <xf numFmtId="0" fontId="17" fillId="0" borderId="26" xfId="68" applyNumberFormat="1" applyFont="1" applyFill="1" applyBorder="1" applyAlignment="1" applyProtection="1">
      <alignment horizontal="center" vertical="center"/>
      <protection locked="0"/>
    </xf>
    <xf numFmtId="0" fontId="36" fillId="36" borderId="0" xfId="64" applyFont="1" applyFill="1" applyAlignment="1" applyProtection="1">
      <alignment horizontal="right"/>
      <protection locked="0"/>
    </xf>
    <xf numFmtId="0" fontId="15" fillId="36" borderId="0" xfId="0" applyFont="1" applyFill="1" applyAlignment="1" applyProtection="1">
      <alignment horizontal="right"/>
      <protection locked="0"/>
    </xf>
    <xf numFmtId="0" fontId="10" fillId="36" borderId="0" xfId="62" applyFont="1" applyFill="1" applyProtection="1">
      <alignment/>
      <protection locked="0"/>
    </xf>
    <xf numFmtId="0" fontId="32" fillId="36" borderId="0" xfId="64" applyFont="1" applyFill="1" applyAlignment="1" applyProtection="1">
      <alignment/>
      <protection locked="0"/>
    </xf>
    <xf numFmtId="0" fontId="32" fillId="36" borderId="0" xfId="64" applyFont="1" applyFill="1" applyAlignment="1" applyProtection="1">
      <alignment horizontal="left"/>
      <protection locked="0"/>
    </xf>
    <xf numFmtId="0" fontId="57" fillId="36" borderId="0" xfId="64" applyFont="1" applyFill="1" applyAlignment="1" applyProtection="1">
      <alignment horizontal="left"/>
      <protection locked="0"/>
    </xf>
    <xf numFmtId="207" fontId="10" fillId="36" borderId="26" xfId="0" applyNumberFormat="1" applyFont="1" applyFill="1" applyBorder="1" applyAlignment="1" applyProtection="1">
      <alignment vertical="center"/>
      <protection locked="0"/>
    </xf>
    <xf numFmtId="0" fontId="22" fillId="36" borderId="0" xfId="69" applyFont="1" applyFill="1" applyAlignment="1" applyProtection="1">
      <alignment horizontal="left"/>
      <protection/>
    </xf>
    <xf numFmtId="0" fontId="51" fillId="36" borderId="0" xfId="62" applyFont="1" applyFill="1" applyProtection="1">
      <alignment/>
      <protection locked="0"/>
    </xf>
    <xf numFmtId="0" fontId="27" fillId="36" borderId="0" xfId="64" applyFont="1" applyFill="1" applyAlignment="1" applyProtection="1">
      <alignment horizontal="right"/>
      <protection locked="0"/>
    </xf>
    <xf numFmtId="0" fontId="22" fillId="36" borderId="0" xfId="69" applyFont="1" applyFill="1" applyAlignment="1" applyProtection="1">
      <alignment horizontal="left"/>
      <protection locked="0"/>
    </xf>
    <xf numFmtId="0" fontId="32" fillId="36" borderId="0" xfId="62" applyFont="1" applyFill="1" applyAlignment="1" applyProtection="1">
      <alignment horizontal="center"/>
      <protection locked="0"/>
    </xf>
    <xf numFmtId="0" fontId="53" fillId="36" borderId="0" xfId="62" applyFont="1" applyFill="1" applyAlignment="1" applyProtection="1">
      <alignment horizontal="right"/>
      <protection locked="0"/>
    </xf>
    <xf numFmtId="0" fontId="49" fillId="36" borderId="0" xfId="62" applyFont="1" applyFill="1" applyAlignment="1" applyProtection="1">
      <alignment horizontal="left"/>
      <protection locked="0"/>
    </xf>
    <xf numFmtId="0" fontId="52" fillId="36" borderId="0" xfId="62" applyFont="1" applyFill="1" applyProtection="1">
      <alignment/>
      <protection locked="0"/>
    </xf>
    <xf numFmtId="0" fontId="49" fillId="36" borderId="0" xfId="62" applyFont="1" applyFill="1" applyAlignment="1" applyProtection="1">
      <alignment horizontal="center"/>
      <protection locked="0"/>
    </xf>
    <xf numFmtId="0" fontId="18" fillId="36" borderId="0" xfId="64" applyFont="1" applyFill="1" applyAlignment="1" applyProtection="1">
      <alignment/>
      <protection locked="0"/>
    </xf>
    <xf numFmtId="0" fontId="18" fillId="36" borderId="0" xfId="62" applyFont="1" applyFill="1" applyBorder="1" applyAlignment="1" applyProtection="1">
      <alignment horizontal="left"/>
      <protection locked="0"/>
    </xf>
    <xf numFmtId="0" fontId="54" fillId="36" borderId="0" xfId="62" applyFont="1" applyFill="1" applyBorder="1" applyAlignment="1" applyProtection="1">
      <alignment horizontal="left"/>
      <protection locked="0"/>
    </xf>
    <xf numFmtId="0" fontId="55" fillId="36" borderId="0" xfId="62" applyFont="1" applyFill="1" applyBorder="1" applyAlignment="1" applyProtection="1">
      <alignment horizontal="center"/>
      <protection locked="0"/>
    </xf>
    <xf numFmtId="0" fontId="56" fillId="36" borderId="0" xfId="62" applyFont="1" applyFill="1" applyBorder="1" applyAlignment="1" applyProtection="1">
      <alignment horizontal="center"/>
      <protection locked="0"/>
    </xf>
    <xf numFmtId="49" fontId="52" fillId="36" borderId="0" xfId="62" applyNumberFormat="1" applyFont="1" applyFill="1" applyProtection="1">
      <alignment/>
      <protection locked="0"/>
    </xf>
    <xf numFmtId="0" fontId="17" fillId="36" borderId="0" xfId="62" applyFont="1" applyFill="1" applyAlignment="1" applyProtection="1">
      <alignment horizontal="right"/>
      <protection locked="0"/>
    </xf>
    <xf numFmtId="0" fontId="17" fillId="36" borderId="0" xfId="62" applyFont="1" applyFill="1" applyAlignment="1" applyProtection="1">
      <alignment horizontal="right"/>
      <protection/>
    </xf>
    <xf numFmtId="0" fontId="22" fillId="36" borderId="22" xfId="62" applyFont="1" applyFill="1" applyBorder="1" applyAlignment="1" applyProtection="1">
      <alignment horizontal="center" vertical="center"/>
      <protection/>
    </xf>
    <xf numFmtId="0" fontId="22" fillId="36" borderId="28" xfId="62" applyFont="1" applyFill="1" applyBorder="1" applyAlignment="1" applyProtection="1">
      <alignment horizontal="center" vertical="center"/>
      <protection/>
    </xf>
    <xf numFmtId="0" fontId="37" fillId="36" borderId="26" xfId="62" applyFont="1" applyFill="1" applyBorder="1" applyAlignment="1" applyProtection="1" quotePrefix="1">
      <alignment horizontal="center" vertical="center"/>
      <protection/>
    </xf>
    <xf numFmtId="0" fontId="10" fillId="36" borderId="26" xfId="62" applyFont="1" applyFill="1" applyBorder="1" applyAlignment="1" applyProtection="1">
      <alignment horizontal="center" vertical="center"/>
      <protection locked="0"/>
    </xf>
    <xf numFmtId="0" fontId="13" fillId="36" borderId="14" xfId="62" applyFont="1" applyFill="1" applyBorder="1" applyAlignment="1" applyProtection="1">
      <alignment horizontal="center" vertical="center"/>
      <protection locked="0"/>
    </xf>
    <xf numFmtId="0" fontId="13" fillId="36" borderId="14" xfId="62" applyFont="1" applyFill="1" applyBorder="1" applyAlignment="1" applyProtection="1">
      <alignment horizontal="left" vertical="center"/>
      <protection locked="0"/>
    </xf>
    <xf numFmtId="49" fontId="10" fillId="36" borderId="26" xfId="62" applyNumberFormat="1" applyFont="1" applyFill="1" applyBorder="1" applyAlignment="1" applyProtection="1">
      <alignment horizontal="center" vertical="center"/>
      <protection locked="0"/>
    </xf>
    <xf numFmtId="207" fontId="10" fillId="36" borderId="27" xfId="82" applyNumberFormat="1" applyFont="1" applyFill="1" applyBorder="1" applyAlignment="1" applyProtection="1">
      <alignment horizontal="right" vertical="center"/>
      <protection locked="0"/>
    </xf>
    <xf numFmtId="191" fontId="10" fillId="36" borderId="26" xfId="62" applyNumberFormat="1" applyFont="1" applyFill="1" applyBorder="1" applyAlignment="1" applyProtection="1">
      <alignment horizontal="center" vertical="center"/>
      <protection locked="0"/>
    </xf>
    <xf numFmtId="14" fontId="10" fillId="36" borderId="27" xfId="62" applyNumberFormat="1" applyFont="1" applyFill="1" applyBorder="1" applyAlignment="1" applyProtection="1">
      <alignment horizontal="center" vertical="center"/>
      <protection locked="0"/>
    </xf>
    <xf numFmtId="191" fontId="13" fillId="36" borderId="26" xfId="62" applyNumberFormat="1" applyFont="1" applyFill="1" applyBorder="1" applyAlignment="1" applyProtection="1">
      <alignment horizontal="center" vertical="center"/>
      <protection locked="0"/>
    </xf>
    <xf numFmtId="0" fontId="17" fillId="36" borderId="14" xfId="62" applyFont="1" applyFill="1" applyBorder="1" applyAlignment="1" applyProtection="1">
      <alignment horizontal="left" vertical="center"/>
      <protection locked="0"/>
    </xf>
    <xf numFmtId="0" fontId="10" fillId="36" borderId="15" xfId="62" applyFont="1" applyFill="1" applyBorder="1" applyAlignment="1" applyProtection="1">
      <alignment horizontal="left" vertical="center"/>
      <protection locked="0"/>
    </xf>
    <xf numFmtId="0" fontId="10" fillId="36" borderId="15" xfId="62" applyFont="1" applyFill="1" applyBorder="1" applyAlignment="1" applyProtection="1">
      <alignment horizontal="center"/>
      <protection locked="0"/>
    </xf>
    <xf numFmtId="0" fontId="10" fillId="36" borderId="22" xfId="62" applyFont="1" applyFill="1" applyBorder="1" applyAlignment="1" applyProtection="1">
      <alignment horizontal="center"/>
      <protection locked="0"/>
    </xf>
    <xf numFmtId="0" fontId="10" fillId="36" borderId="26" xfId="62" applyFont="1" applyFill="1" applyBorder="1" applyProtection="1">
      <alignment/>
      <protection locked="0"/>
    </xf>
    <xf numFmtId="0" fontId="22" fillId="36" borderId="0" xfId="70" applyFont="1" applyFill="1" applyAlignment="1" applyProtection="1">
      <alignment horizontal="left"/>
      <protection/>
    </xf>
    <xf numFmtId="0" fontId="37" fillId="36" borderId="0" xfId="63" applyFont="1" applyFill="1" applyProtection="1">
      <alignment/>
      <protection locked="0"/>
    </xf>
    <xf numFmtId="0" fontId="10" fillId="36" borderId="0" xfId="63" applyFont="1" applyFill="1" applyProtection="1">
      <alignment/>
      <protection locked="0"/>
    </xf>
    <xf numFmtId="0" fontId="37" fillId="36" borderId="0" xfId="70" applyFont="1" applyFill="1" applyAlignment="1" applyProtection="1">
      <alignment horizontal="left"/>
      <protection locked="0"/>
    </xf>
    <xf numFmtId="0" fontId="57" fillId="36" borderId="0" xfId="63" applyFont="1" applyFill="1" applyAlignment="1" applyProtection="1">
      <alignment horizontal="center"/>
      <protection locked="0"/>
    </xf>
    <xf numFmtId="0" fontId="37" fillId="36" borderId="0" xfId="63" applyFont="1" applyFill="1" applyAlignment="1" applyProtection="1">
      <alignment horizontal="right"/>
      <protection locked="0"/>
    </xf>
    <xf numFmtId="0" fontId="62" fillId="36" borderId="0" xfId="63" applyFont="1" applyFill="1" applyAlignment="1" applyProtection="1">
      <alignment horizontal="left"/>
      <protection locked="0"/>
    </xf>
    <xf numFmtId="0" fontId="62" fillId="36" borderId="0" xfId="63" applyFont="1" applyFill="1" applyAlignment="1" applyProtection="1">
      <alignment horizontal="center"/>
      <protection locked="0"/>
    </xf>
    <xf numFmtId="0" fontId="18" fillId="36" borderId="0" xfId="63" applyFont="1" applyFill="1" applyBorder="1" applyAlignment="1" applyProtection="1">
      <alignment horizontal="left"/>
      <protection locked="0"/>
    </xf>
    <xf numFmtId="0" fontId="32" fillId="36" borderId="0" xfId="63" applyFont="1" applyFill="1" applyBorder="1" applyAlignment="1" applyProtection="1">
      <alignment horizontal="left"/>
      <protection locked="0"/>
    </xf>
    <xf numFmtId="0" fontId="57" fillId="36" borderId="0" xfId="63" applyFont="1" applyFill="1" applyBorder="1" applyAlignment="1" applyProtection="1">
      <alignment horizontal="center"/>
      <protection locked="0"/>
    </xf>
    <xf numFmtId="0" fontId="60" fillId="36" borderId="0" xfId="63" applyFont="1" applyFill="1" applyBorder="1" applyAlignment="1" applyProtection="1">
      <alignment horizontal="center"/>
      <protection locked="0"/>
    </xf>
    <xf numFmtId="0" fontId="19" fillId="36" borderId="0" xfId="64" applyFont="1" applyFill="1" applyAlignment="1" applyProtection="1">
      <alignment/>
      <protection locked="0"/>
    </xf>
    <xf numFmtId="0" fontId="19" fillId="36" borderId="0" xfId="63" applyFont="1" applyFill="1" applyBorder="1" applyAlignment="1" applyProtection="1">
      <alignment horizontal="left"/>
      <protection locked="0"/>
    </xf>
    <xf numFmtId="0" fontId="64" fillId="36" borderId="49" xfId="63" applyFont="1" applyFill="1" applyBorder="1" applyAlignment="1" applyProtection="1">
      <alignment horizontal="left" vertical="center"/>
      <protection/>
    </xf>
    <xf numFmtId="49" fontId="10" fillId="36" borderId="0" xfId="63" applyNumberFormat="1" applyFont="1" applyFill="1" applyProtection="1">
      <alignment/>
      <protection locked="0"/>
    </xf>
    <xf numFmtId="0" fontId="17" fillId="36" borderId="0" xfId="63" applyFont="1" applyFill="1" applyAlignment="1" applyProtection="1">
      <alignment horizontal="right"/>
      <protection/>
    </xf>
    <xf numFmtId="0" fontId="10" fillId="36" borderId="0" xfId="63" applyFont="1" applyFill="1" applyAlignment="1" applyProtection="1">
      <alignment horizontal="right"/>
      <protection locked="0"/>
    </xf>
    <xf numFmtId="0" fontId="10" fillId="36" borderId="0" xfId="63" applyFont="1" applyFill="1" applyAlignment="1" applyProtection="1">
      <alignment vertical="center" wrapText="1"/>
      <protection locked="0"/>
    </xf>
    <xf numFmtId="0" fontId="22" fillId="36" borderId="22" xfId="63" applyFont="1" applyFill="1" applyBorder="1" applyAlignment="1" applyProtection="1">
      <alignment horizontal="center" vertical="center"/>
      <protection/>
    </xf>
    <xf numFmtId="0" fontId="22" fillId="36" borderId="28" xfId="63" applyFont="1" applyFill="1" applyBorder="1" applyAlignment="1" applyProtection="1">
      <alignment horizontal="center" vertical="center"/>
      <protection/>
    </xf>
    <xf numFmtId="0" fontId="37" fillId="36" borderId="26" xfId="63" applyFont="1" applyFill="1" applyBorder="1" applyAlignment="1" applyProtection="1" quotePrefix="1">
      <alignment horizontal="center" vertical="center"/>
      <protection/>
    </xf>
    <xf numFmtId="0" fontId="37" fillId="36" borderId="0" xfId="63" applyFont="1" applyFill="1" applyBorder="1" applyAlignment="1" applyProtection="1" quotePrefix="1">
      <alignment horizontal="center" vertical="center"/>
      <protection locked="0"/>
    </xf>
    <xf numFmtId="0" fontId="10" fillId="36" borderId="26" xfId="63" applyFont="1" applyFill="1" applyBorder="1" applyAlignment="1" applyProtection="1">
      <alignment horizontal="center" vertical="center"/>
      <protection locked="0"/>
    </xf>
    <xf numFmtId="0" fontId="10" fillId="36" borderId="14" xfId="63" applyFont="1" applyFill="1" applyBorder="1" applyAlignment="1" applyProtection="1">
      <alignment horizontal="center" vertical="center"/>
      <protection locked="0"/>
    </xf>
    <xf numFmtId="0" fontId="10" fillId="36" borderId="14" xfId="63" applyFont="1" applyFill="1" applyBorder="1" applyAlignment="1" applyProtection="1">
      <alignment horizontal="left" vertical="center"/>
      <protection locked="0"/>
    </xf>
    <xf numFmtId="49" fontId="10" fillId="36" borderId="26" xfId="63" applyNumberFormat="1" applyFont="1" applyFill="1" applyBorder="1" applyAlignment="1" applyProtection="1">
      <alignment horizontal="center" vertical="center"/>
      <protection locked="0"/>
    </xf>
    <xf numFmtId="191" fontId="10" fillId="36" borderId="26" xfId="63" applyNumberFormat="1" applyFont="1" applyFill="1" applyBorder="1" applyAlignment="1" applyProtection="1">
      <alignment horizontal="center" vertical="center"/>
      <protection locked="0"/>
    </xf>
    <xf numFmtId="14" fontId="10" fillId="36" borderId="0" xfId="63" applyNumberFormat="1" applyFont="1" applyFill="1" applyBorder="1" applyAlignment="1" applyProtection="1">
      <alignment horizontal="center" vertical="center"/>
      <protection locked="0"/>
    </xf>
    <xf numFmtId="191" fontId="10" fillId="36" borderId="0" xfId="63" applyNumberFormat="1" applyFont="1" applyFill="1" applyBorder="1" applyAlignment="1" applyProtection="1">
      <alignment horizontal="center" vertical="center"/>
      <protection locked="0"/>
    </xf>
    <xf numFmtId="0" fontId="17" fillId="36" borderId="14" xfId="63" applyFont="1" applyFill="1" applyBorder="1" applyAlignment="1" applyProtection="1">
      <alignment horizontal="left"/>
      <protection locked="0"/>
    </xf>
    <xf numFmtId="0" fontId="10" fillId="36" borderId="15" xfId="63" applyFont="1" applyFill="1" applyBorder="1" applyAlignment="1" applyProtection="1">
      <alignment horizontal="left"/>
      <protection locked="0"/>
    </xf>
    <xf numFmtId="0" fontId="10" fillId="36" borderId="15" xfId="63" applyFont="1" applyFill="1" applyBorder="1" applyAlignment="1" applyProtection="1">
      <alignment horizontal="center"/>
      <protection locked="0"/>
    </xf>
    <xf numFmtId="0" fontId="10" fillId="36" borderId="22" xfId="63" applyFont="1" applyFill="1" applyBorder="1" applyAlignment="1" applyProtection="1">
      <alignment horizontal="center"/>
      <protection locked="0"/>
    </xf>
    <xf numFmtId="0" fontId="10" fillId="36" borderId="26" xfId="63" applyFont="1" applyFill="1" applyBorder="1" applyProtection="1">
      <alignment/>
      <protection locked="0"/>
    </xf>
    <xf numFmtId="0" fontId="10" fillId="36" borderId="0" xfId="63" applyFont="1" applyFill="1" applyBorder="1" applyProtection="1">
      <alignment/>
      <protection locked="0"/>
    </xf>
    <xf numFmtId="14" fontId="10" fillId="36" borderId="27" xfId="63" applyNumberFormat="1" applyFont="1" applyFill="1" applyBorder="1" applyAlignment="1" applyProtection="1">
      <alignment horizontal="center" vertical="center"/>
      <protection locked="0"/>
    </xf>
    <xf numFmtId="0" fontId="10" fillId="36" borderId="0" xfId="59" applyFont="1" applyFill="1" applyAlignment="1" applyProtection="1">
      <alignment horizontal="left" vertical="center"/>
      <protection locked="0"/>
    </xf>
    <xf numFmtId="0" fontId="21" fillId="36" borderId="0" xfId="64" applyFont="1" applyFill="1" applyAlignment="1" applyProtection="1">
      <alignment horizontal="left"/>
      <protection/>
    </xf>
    <xf numFmtId="0" fontId="17" fillId="36" borderId="0" xfId="0" applyFont="1" applyFill="1" applyAlignment="1">
      <alignment vertical="center"/>
    </xf>
    <xf numFmtId="0" fontId="17" fillId="36" borderId="0" xfId="0" applyFont="1" applyFill="1" applyAlignment="1" applyProtection="1">
      <alignment vertical="center"/>
      <protection hidden="1"/>
    </xf>
    <xf numFmtId="0" fontId="17" fillId="36" borderId="50" xfId="0" applyFont="1" applyFill="1" applyBorder="1" applyAlignment="1" applyProtection="1">
      <alignment vertical="center"/>
      <protection hidden="1"/>
    </xf>
    <xf numFmtId="0" fontId="17" fillId="36" borderId="51" xfId="0" applyFont="1" applyFill="1" applyBorder="1" applyAlignment="1" applyProtection="1">
      <alignment vertical="center"/>
      <protection hidden="1"/>
    </xf>
    <xf numFmtId="0" fontId="17" fillId="36" borderId="52" xfId="0" applyFont="1" applyFill="1" applyBorder="1" applyAlignment="1" applyProtection="1">
      <alignment vertical="center"/>
      <protection hidden="1"/>
    </xf>
    <xf numFmtId="0" fontId="37" fillId="36" borderId="0" xfId="78" applyFont="1" applyFill="1" applyAlignment="1">
      <alignment horizontal="right" vertical="center"/>
      <protection/>
    </xf>
    <xf numFmtId="0" fontId="22" fillId="36" borderId="0" xfId="78" applyFont="1" applyFill="1" applyAlignment="1">
      <alignment horizontal="left" vertical="center"/>
      <protection/>
    </xf>
    <xf numFmtId="204" fontId="10" fillId="36" borderId="0" xfId="0" applyNumberFormat="1" applyFont="1" applyFill="1" applyAlignment="1" applyProtection="1">
      <alignment horizontal="right"/>
      <protection hidden="1"/>
    </xf>
    <xf numFmtId="0" fontId="30" fillId="36" borderId="0" xfId="78" applyFont="1" applyFill="1">
      <alignment vertical="center"/>
      <protection/>
    </xf>
    <xf numFmtId="0" fontId="23" fillId="36" borderId="0" xfId="78" applyFont="1" applyFill="1" applyAlignment="1">
      <alignment horizontal="right" vertical="center"/>
      <protection/>
    </xf>
    <xf numFmtId="204" fontId="15" fillId="36" borderId="0" xfId="0" applyNumberFormat="1" applyFont="1" applyFill="1" applyAlignment="1" applyProtection="1">
      <alignment horizontal="right"/>
      <protection hidden="1"/>
    </xf>
    <xf numFmtId="0" fontId="29" fillId="36" borderId="0" xfId="76" applyFont="1" applyFill="1">
      <alignment/>
      <protection/>
    </xf>
    <xf numFmtId="0" fontId="17" fillId="36" borderId="0" xfId="78" applyFont="1" applyFill="1" applyAlignment="1">
      <alignment horizontal="right" vertical="center"/>
      <protection/>
    </xf>
    <xf numFmtId="0" fontId="10" fillId="36" borderId="0" xfId="78" applyFont="1" applyFill="1" applyAlignment="1">
      <alignment horizontal="right" vertical="center"/>
      <protection/>
    </xf>
    <xf numFmtId="0" fontId="30" fillId="36" borderId="0" xfId="78" applyFont="1" applyFill="1" applyAlignment="1">
      <alignment horizontal="right" vertical="center"/>
      <protection/>
    </xf>
    <xf numFmtId="0" fontId="10" fillId="36" borderId="53" xfId="78" applyFont="1" applyFill="1" applyBorder="1" applyAlignment="1">
      <alignment horizontal="right" vertical="center"/>
      <protection/>
    </xf>
    <xf numFmtId="0" fontId="17" fillId="36" borderId="54" xfId="78" applyFont="1" applyFill="1" applyBorder="1" applyAlignment="1">
      <alignment horizontal="center" vertical="center"/>
      <protection/>
    </xf>
    <xf numFmtId="0" fontId="17" fillId="36" borderId="55" xfId="78" applyFont="1" applyFill="1" applyBorder="1" applyAlignment="1">
      <alignment horizontal="centerContinuous" vertical="center"/>
      <protection/>
    </xf>
    <xf numFmtId="0" fontId="17" fillId="36" borderId="54" xfId="78" applyFont="1" applyFill="1" applyBorder="1" applyAlignment="1">
      <alignment horizontal="centerContinuous" vertical="center"/>
      <protection/>
    </xf>
    <xf numFmtId="0" fontId="17" fillId="36" borderId="56" xfId="78" applyFont="1" applyFill="1" applyBorder="1" applyAlignment="1">
      <alignment horizontal="centerContinuous" vertical="center"/>
      <protection/>
    </xf>
    <xf numFmtId="0" fontId="17" fillId="36" borderId="57" xfId="78" applyFont="1" applyFill="1" applyBorder="1" applyAlignment="1">
      <alignment horizontal="center" vertical="center"/>
      <protection/>
    </xf>
    <xf numFmtId="0" fontId="10" fillId="36" borderId="58" xfId="78" applyFont="1" applyFill="1" applyBorder="1" applyAlignment="1">
      <alignment horizontal="right" vertical="center"/>
      <protection/>
    </xf>
    <xf numFmtId="0" fontId="10" fillId="36" borderId="59" xfId="78" applyFont="1" applyFill="1" applyBorder="1" applyAlignment="1" quotePrefix="1">
      <alignment horizontal="center" vertical="center"/>
      <protection/>
    </xf>
    <xf numFmtId="0" fontId="10" fillId="36" borderId="60" xfId="78" applyFont="1" applyFill="1" applyBorder="1" applyAlignment="1" quotePrefix="1">
      <alignment horizontal="centerContinuous" vertical="center"/>
      <protection/>
    </xf>
    <xf numFmtId="0" fontId="10" fillId="36" borderId="59" xfId="78" applyFont="1" applyFill="1" applyBorder="1" applyAlignment="1" quotePrefix="1">
      <alignment horizontal="centerContinuous" vertical="center"/>
      <protection/>
    </xf>
    <xf numFmtId="0" fontId="10" fillId="36" borderId="15" xfId="78" applyFont="1" applyFill="1" applyBorder="1" applyAlignment="1" quotePrefix="1">
      <alignment horizontal="centerContinuous" vertical="center"/>
      <protection/>
    </xf>
    <xf numFmtId="0" fontId="10" fillId="36" borderId="61" xfId="78" applyFont="1" applyFill="1" applyBorder="1" applyAlignment="1" quotePrefix="1">
      <alignment horizontal="center" vertical="center"/>
      <protection/>
    </xf>
    <xf numFmtId="0" fontId="27" fillId="36" borderId="0" xfId="78" applyFont="1" applyFill="1">
      <alignment vertical="center"/>
      <protection/>
    </xf>
    <xf numFmtId="0" fontId="10" fillId="36" borderId="62" xfId="78" applyFont="1" applyFill="1" applyBorder="1" applyAlignment="1" quotePrefix="1">
      <alignment horizontal="center" vertical="center"/>
      <protection/>
    </xf>
    <xf numFmtId="192" fontId="10" fillId="36" borderId="63" xfId="88" applyNumberFormat="1" applyFont="1" applyFill="1" applyBorder="1" applyAlignment="1" applyProtection="1" quotePrefix="1">
      <alignment horizontal="center" vertical="center"/>
      <protection locked="0"/>
    </xf>
    <xf numFmtId="49" fontId="10" fillId="36" borderId="64" xfId="78" applyNumberFormat="1" applyFont="1" applyFill="1" applyBorder="1" applyAlignment="1" applyProtection="1">
      <alignment horizontal="center" vertical="center"/>
      <protection locked="0"/>
    </xf>
    <xf numFmtId="0" fontId="10" fillId="36" borderId="65" xfId="78" applyFont="1" applyFill="1" applyBorder="1" applyAlignment="1" quotePrefix="1">
      <alignment horizontal="center" vertical="center"/>
      <protection/>
    </xf>
    <xf numFmtId="192" fontId="10" fillId="36" borderId="66" xfId="88" applyNumberFormat="1" applyFont="1" applyFill="1" applyBorder="1" applyAlignment="1" applyProtection="1" quotePrefix="1">
      <alignment horizontal="center" vertical="center"/>
      <protection locked="0"/>
    </xf>
    <xf numFmtId="49" fontId="10" fillId="36" borderId="67" xfId="78" applyNumberFormat="1" applyFont="1" applyFill="1" applyBorder="1" applyAlignment="1" applyProtection="1">
      <alignment horizontal="center" vertical="center"/>
      <protection locked="0"/>
    </xf>
    <xf numFmtId="0" fontId="10" fillId="36" borderId="68" xfId="78" applyFont="1" applyFill="1" applyBorder="1" applyAlignment="1" quotePrefix="1">
      <alignment horizontal="center" vertical="center"/>
      <protection/>
    </xf>
    <xf numFmtId="192" fontId="10" fillId="36" borderId="69" xfId="88" applyNumberFormat="1" applyFont="1" applyFill="1" applyBorder="1" applyAlignment="1" applyProtection="1" quotePrefix="1">
      <alignment horizontal="center" vertical="center"/>
      <protection locked="0"/>
    </xf>
    <xf numFmtId="49" fontId="10" fillId="36" borderId="70" xfId="78" applyNumberFormat="1" applyFont="1" applyFill="1" applyBorder="1" applyAlignment="1" applyProtection="1">
      <alignment horizontal="center" vertical="center"/>
      <protection locked="0"/>
    </xf>
    <xf numFmtId="0" fontId="17" fillId="36" borderId="0" xfId="64" applyFont="1" applyFill="1" applyAlignment="1" applyProtection="1">
      <alignment horizontal="left"/>
      <protection/>
    </xf>
    <xf numFmtId="0" fontId="17" fillId="36" borderId="0" xfId="64" applyFont="1" applyFill="1" applyProtection="1">
      <alignment/>
      <protection/>
    </xf>
    <xf numFmtId="0" fontId="21" fillId="36" borderId="0" xfId="64" applyFont="1" applyFill="1" applyProtection="1">
      <alignment/>
      <protection/>
    </xf>
    <xf numFmtId="0" fontId="22" fillId="36" borderId="0" xfId="64" applyFont="1" applyFill="1" applyProtection="1">
      <alignment/>
      <protection/>
    </xf>
    <xf numFmtId="0" fontId="26" fillId="36" borderId="0" xfId="64" applyFont="1" applyFill="1" applyProtection="1">
      <alignment/>
      <protection/>
    </xf>
    <xf numFmtId="0" fontId="26" fillId="36" borderId="0" xfId="64" applyFont="1" applyFill="1" applyBorder="1" applyAlignment="1" applyProtection="1">
      <alignment horizontal="left"/>
      <protection/>
    </xf>
    <xf numFmtId="0" fontId="26" fillId="36" borderId="0" xfId="64" applyFont="1" applyFill="1" applyBorder="1" applyAlignment="1" applyProtection="1">
      <alignment/>
      <protection/>
    </xf>
    <xf numFmtId="0" fontId="31" fillId="36" borderId="71" xfId="64" applyFont="1" applyFill="1" applyBorder="1" applyAlignment="1" applyProtection="1">
      <alignment horizontal="center" vertical="center" wrapText="1"/>
      <protection/>
    </xf>
    <xf numFmtId="0" fontId="31" fillId="36" borderId="37" xfId="64" applyFont="1" applyFill="1" applyBorder="1" applyAlignment="1" applyProtection="1">
      <alignment horizontal="center" vertical="center" wrapText="1"/>
      <protection/>
    </xf>
    <xf numFmtId="0" fontId="31" fillId="36" borderId="72" xfId="64" applyFont="1" applyFill="1" applyBorder="1" applyAlignment="1" applyProtection="1">
      <alignment horizontal="center" vertical="center" wrapText="1"/>
      <protection/>
    </xf>
    <xf numFmtId="0" fontId="34" fillId="36" borderId="73" xfId="0" applyFont="1" applyFill="1" applyBorder="1" applyAlignment="1">
      <alignment horizontal="center" vertical="center" wrapText="1"/>
    </xf>
    <xf numFmtId="0" fontId="34" fillId="36" borderId="74" xfId="64" applyFont="1" applyFill="1" applyBorder="1" applyAlignment="1" applyProtection="1" quotePrefix="1">
      <alignment horizontal="center" vertical="center" wrapText="1"/>
      <protection/>
    </xf>
    <xf numFmtId="0" fontId="34" fillId="36" borderId="75" xfId="64" applyFont="1" applyFill="1" applyBorder="1" applyAlignment="1" applyProtection="1" quotePrefix="1">
      <alignment horizontal="center" vertical="center" wrapText="1"/>
      <protection/>
    </xf>
    <xf numFmtId="0" fontId="26" fillId="36" borderId="76" xfId="64" applyFont="1" applyFill="1" applyBorder="1" applyAlignment="1" applyProtection="1">
      <alignment horizontal="center" vertical="center" wrapText="1"/>
      <protection/>
    </xf>
    <xf numFmtId="0" fontId="26" fillId="36" borderId="29" xfId="64" applyFont="1" applyFill="1" applyBorder="1" applyAlignment="1" applyProtection="1">
      <alignment horizontal="center" vertical="center" wrapText="1"/>
      <protection/>
    </xf>
    <xf numFmtId="207" fontId="26" fillId="36" borderId="77" xfId="81" applyNumberFormat="1" applyFont="1" applyFill="1" applyBorder="1" applyAlignment="1" applyProtection="1">
      <alignment vertical="center" wrapText="1"/>
      <protection locked="0"/>
    </xf>
    <xf numFmtId="207" fontId="26" fillId="36" borderId="26" xfId="0" applyNumberFormat="1" applyFont="1" applyFill="1" applyBorder="1" applyAlignment="1" applyProtection="1">
      <alignment vertical="center"/>
      <protection locked="0"/>
    </xf>
    <xf numFmtId="9" fontId="26" fillId="36" borderId="78" xfId="88" applyNumberFormat="1" applyFont="1" applyFill="1" applyBorder="1" applyAlignment="1" applyProtection="1">
      <alignment horizontal="center" vertical="center" wrapText="1"/>
      <protection/>
    </xf>
    <xf numFmtId="207" fontId="26" fillId="36" borderId="79" xfId="0" applyNumberFormat="1" applyFont="1" applyFill="1" applyBorder="1" applyAlignment="1" applyProtection="1">
      <alignment vertical="center"/>
      <protection locked="0"/>
    </xf>
    <xf numFmtId="207" fontId="26" fillId="36" borderId="37" xfId="0" applyNumberFormat="1" applyFont="1" applyFill="1" applyBorder="1" applyAlignment="1" applyProtection="1">
      <alignment vertical="center"/>
      <protection locked="0"/>
    </xf>
    <xf numFmtId="207" fontId="26" fillId="36" borderId="72" xfId="0" applyNumberFormat="1" applyFont="1" applyFill="1" applyBorder="1" applyAlignment="1" applyProtection="1">
      <alignment vertical="center"/>
      <protection locked="0"/>
    </xf>
    <xf numFmtId="0" fontId="26" fillId="36" borderId="0" xfId="0" applyFont="1" applyFill="1" applyAlignment="1" applyProtection="1">
      <alignment vertical="center"/>
      <protection/>
    </xf>
    <xf numFmtId="0" fontId="26" fillId="36" borderId="37" xfId="64" applyFont="1" applyFill="1" applyBorder="1" applyAlignment="1" applyProtection="1">
      <alignment horizontal="center" vertical="center" wrapText="1"/>
      <protection/>
    </xf>
    <xf numFmtId="207" fontId="26" fillId="36" borderId="37" xfId="81" applyNumberFormat="1" applyFont="1" applyFill="1" applyBorder="1" applyAlignment="1" applyProtection="1">
      <alignment vertical="center" wrapText="1"/>
      <protection locked="0"/>
    </xf>
    <xf numFmtId="9" fontId="26" fillId="36" borderId="38" xfId="88" applyNumberFormat="1" applyFont="1" applyFill="1" applyBorder="1" applyAlignment="1" applyProtection="1">
      <alignment horizontal="center" vertical="center" wrapText="1"/>
      <protection/>
    </xf>
    <xf numFmtId="207" fontId="26" fillId="36" borderId="71" xfId="0" applyNumberFormat="1" applyFont="1" applyFill="1" applyBorder="1" applyAlignment="1" applyProtection="1">
      <alignment vertical="center"/>
      <protection locked="0"/>
    </xf>
    <xf numFmtId="207" fontId="26" fillId="36" borderId="80" xfId="0" applyNumberFormat="1" applyFont="1" applyFill="1" applyBorder="1" applyAlignment="1" applyProtection="1">
      <alignment vertical="center"/>
      <protection locked="0"/>
    </xf>
    <xf numFmtId="185" fontId="26" fillId="36" borderId="81" xfId="81" applyNumberFormat="1" applyFont="1" applyFill="1" applyBorder="1" applyAlignment="1" applyProtection="1">
      <alignment horizontal="center" vertical="center" wrapText="1"/>
      <protection/>
    </xf>
    <xf numFmtId="207" fontId="26" fillId="36" borderId="23" xfId="81" applyNumberFormat="1" applyFont="1" applyFill="1" applyBorder="1" applyAlignment="1" applyProtection="1">
      <alignment vertical="center" wrapText="1"/>
      <protection locked="0"/>
    </xf>
    <xf numFmtId="207" fontId="26" fillId="36" borderId="22" xfId="0" applyNumberFormat="1" applyFont="1" applyFill="1" applyBorder="1" applyAlignment="1" applyProtection="1">
      <alignment vertical="center"/>
      <protection locked="0"/>
    </xf>
    <xf numFmtId="9" fontId="26" fillId="36" borderId="4" xfId="88" applyFont="1" applyFill="1" applyBorder="1" applyAlignment="1" applyProtection="1">
      <alignment horizontal="center" vertical="center" wrapText="1"/>
      <protection/>
    </xf>
    <xf numFmtId="207" fontId="26" fillId="36" borderId="82" xfId="0" applyNumberFormat="1" applyFont="1" applyFill="1" applyBorder="1" applyAlignment="1" applyProtection="1">
      <alignment vertical="center"/>
      <protection locked="0"/>
    </xf>
    <xf numFmtId="207" fontId="26" fillId="36" borderId="83" xfId="0" applyNumberFormat="1" applyFont="1" applyFill="1" applyBorder="1" applyAlignment="1" applyProtection="1">
      <alignment vertical="center"/>
      <protection locked="0"/>
    </xf>
    <xf numFmtId="0" fontId="26" fillId="36" borderId="26" xfId="64" applyFont="1" applyFill="1" applyBorder="1" applyAlignment="1" applyProtection="1">
      <alignment horizontal="center" vertical="center" wrapText="1"/>
      <protection/>
    </xf>
    <xf numFmtId="207" fontId="26" fillId="36" borderId="26" xfId="81" applyNumberFormat="1" applyFont="1" applyFill="1" applyBorder="1" applyAlignment="1" applyProtection="1">
      <alignment vertical="center" wrapText="1"/>
      <protection locked="0"/>
    </xf>
    <xf numFmtId="9" fontId="26" fillId="36" borderId="14" xfId="88" applyFont="1" applyFill="1" applyBorder="1" applyAlignment="1" applyProtection="1">
      <alignment horizontal="center" vertical="center" wrapText="1"/>
      <protection/>
    </xf>
    <xf numFmtId="207" fontId="26" fillId="36" borderId="84" xfId="0" applyNumberFormat="1" applyFont="1" applyFill="1" applyBorder="1" applyAlignment="1" applyProtection="1">
      <alignment vertical="center"/>
      <protection locked="0"/>
    </xf>
    <xf numFmtId="207" fontId="26" fillId="36" borderId="85" xfId="81" applyNumberFormat="1" applyFont="1" applyFill="1" applyBorder="1" applyAlignment="1" applyProtection="1">
      <alignment vertical="center" wrapText="1"/>
      <protection locked="0"/>
    </xf>
    <xf numFmtId="9" fontId="26" fillId="36" borderId="38" xfId="88" applyFont="1" applyFill="1" applyBorder="1" applyAlignment="1" applyProtection="1">
      <alignment horizontal="center" vertical="center" wrapText="1"/>
      <protection/>
    </xf>
    <xf numFmtId="207" fontId="26" fillId="36" borderId="86" xfId="0" applyNumberFormat="1" applyFont="1" applyFill="1" applyBorder="1" applyAlignment="1" applyProtection="1">
      <alignment vertical="center"/>
      <protection locked="0"/>
    </xf>
    <xf numFmtId="185" fontId="26" fillId="36" borderId="87" xfId="81" applyNumberFormat="1" applyFont="1" applyFill="1" applyBorder="1" applyAlignment="1" applyProtection="1">
      <alignment horizontal="center" vertical="center" wrapText="1"/>
      <protection/>
    </xf>
    <xf numFmtId="0" fontId="34" fillId="36" borderId="0" xfId="64" applyFont="1" applyFill="1" applyBorder="1" applyAlignment="1" applyProtection="1">
      <alignment horizontal="center" vertical="center" wrapText="1"/>
      <protection/>
    </xf>
    <xf numFmtId="207" fontId="26" fillId="36" borderId="0" xfId="0" applyNumberFormat="1" applyFont="1" applyFill="1" applyBorder="1" applyAlignment="1" applyProtection="1">
      <alignment vertical="center"/>
      <protection locked="0"/>
    </xf>
    <xf numFmtId="185" fontId="26" fillId="36" borderId="0" xfId="81" applyNumberFormat="1" applyFont="1" applyFill="1" applyBorder="1" applyAlignment="1" applyProtection="1">
      <alignment horizontal="center" vertical="center" wrapText="1"/>
      <protection/>
    </xf>
    <xf numFmtId="0" fontId="31" fillId="36" borderId="38" xfId="64" applyFont="1" applyFill="1" applyBorder="1" applyAlignment="1" applyProtection="1">
      <alignment horizontal="center" vertical="center" wrapText="1"/>
      <protection/>
    </xf>
    <xf numFmtId="0" fontId="34" fillId="36" borderId="88" xfId="64" applyFont="1" applyFill="1" applyBorder="1" applyAlignment="1" applyProtection="1" quotePrefix="1">
      <alignment horizontal="center" vertical="center" wrapText="1"/>
      <protection/>
    </xf>
    <xf numFmtId="207" fontId="26" fillId="36" borderId="38" xfId="0" applyNumberFormat="1" applyFont="1" applyFill="1" applyBorder="1" applyAlignment="1" applyProtection="1">
      <alignment vertical="center"/>
      <protection locked="0"/>
    </xf>
    <xf numFmtId="207" fontId="26" fillId="36" borderId="89" xfId="0" applyNumberFormat="1" applyFont="1" applyFill="1" applyBorder="1" applyAlignment="1" applyProtection="1">
      <alignment vertical="center"/>
      <protection locked="0"/>
    </xf>
    <xf numFmtId="207" fontId="26" fillId="36" borderId="90" xfId="0" applyNumberFormat="1" applyFont="1" applyFill="1" applyBorder="1" applyAlignment="1" applyProtection="1">
      <alignment vertical="center"/>
      <protection locked="0"/>
    </xf>
    <xf numFmtId="207" fontId="26" fillId="36" borderId="91" xfId="0" applyNumberFormat="1" applyFont="1" applyFill="1" applyBorder="1" applyAlignment="1" applyProtection="1">
      <alignment vertical="center"/>
      <protection locked="0"/>
    </xf>
    <xf numFmtId="207" fontId="26" fillId="36" borderId="28" xfId="0" applyNumberFormat="1" applyFont="1" applyFill="1" applyBorder="1" applyAlignment="1" applyProtection="1">
      <alignment vertical="center"/>
      <protection locked="0"/>
    </xf>
    <xf numFmtId="207" fontId="26" fillId="36" borderId="14" xfId="0" applyNumberFormat="1" applyFont="1" applyFill="1" applyBorder="1" applyAlignment="1" applyProtection="1">
      <alignment vertical="center"/>
      <protection locked="0"/>
    </xf>
    <xf numFmtId="0" fontId="26" fillId="36" borderId="0" xfId="0" applyFont="1" applyFill="1" applyAlignment="1">
      <alignment vertical="center"/>
    </xf>
    <xf numFmtId="0" fontId="34" fillId="36" borderId="76" xfId="0" applyFont="1" applyFill="1" applyBorder="1" applyAlignment="1">
      <alignment horizontal="center" vertical="center" wrapText="1"/>
    </xf>
    <xf numFmtId="0" fontId="34" fillId="36" borderId="47" xfId="0" applyFont="1" applyFill="1" applyBorder="1" applyAlignment="1">
      <alignment horizontal="center" vertical="center" wrapText="1"/>
    </xf>
    <xf numFmtId="0" fontId="34" fillId="36" borderId="92" xfId="0" applyFont="1" applyFill="1" applyBorder="1" applyAlignment="1">
      <alignment horizontal="center" vertical="center" wrapText="1"/>
    </xf>
    <xf numFmtId="0" fontId="17" fillId="36" borderId="0" xfId="0" applyFont="1" applyFill="1" applyAlignment="1">
      <alignment vertical="center"/>
    </xf>
    <xf numFmtId="0" fontId="31" fillId="36" borderId="73" xfId="0" applyFont="1" applyFill="1" applyBorder="1" applyAlignment="1">
      <alignment horizontal="center" vertical="center" wrapText="1"/>
    </xf>
    <xf numFmtId="0" fontId="31" fillId="36" borderId="74" xfId="0" applyFont="1" applyFill="1" applyBorder="1" applyAlignment="1">
      <alignment horizontal="center" vertical="center" wrapText="1"/>
    </xf>
    <xf numFmtId="0" fontId="31" fillId="36" borderId="75" xfId="0" applyFont="1" applyFill="1" applyBorder="1" applyAlignment="1">
      <alignment horizontal="center" vertical="center" wrapText="1"/>
    </xf>
    <xf numFmtId="0" fontId="26" fillId="36" borderId="76" xfId="0" applyFont="1" applyFill="1" applyBorder="1" applyAlignment="1">
      <alignment horizontal="center" vertical="center" wrapText="1"/>
    </xf>
    <xf numFmtId="0" fontId="26" fillId="36" borderId="17" xfId="0" applyFont="1" applyFill="1" applyBorder="1" applyAlignment="1">
      <alignment horizontal="center" vertical="center" wrapText="1"/>
    </xf>
    <xf numFmtId="207" fontId="26" fillId="36" borderId="93" xfId="0" applyNumberFormat="1" applyFont="1" applyFill="1" applyBorder="1" applyAlignment="1">
      <alignment vertical="center" wrapText="1"/>
    </xf>
    <xf numFmtId="207" fontId="26" fillId="36" borderId="29" xfId="0" applyNumberFormat="1" applyFont="1" applyFill="1" applyBorder="1" applyAlignment="1">
      <alignment vertical="center" wrapText="1"/>
    </xf>
    <xf numFmtId="207" fontId="26" fillId="36" borderId="94" xfId="0" applyNumberFormat="1" applyFont="1" applyFill="1" applyBorder="1" applyAlignment="1">
      <alignment vertical="center" wrapText="1"/>
    </xf>
    <xf numFmtId="0" fontId="26" fillId="36" borderId="38" xfId="0" applyFont="1" applyFill="1" applyBorder="1" applyAlignment="1">
      <alignment horizontal="center" vertical="center" wrapText="1"/>
    </xf>
    <xf numFmtId="207" fontId="26" fillId="36" borderId="71" xfId="0" applyNumberFormat="1" applyFont="1" applyFill="1" applyBorder="1" applyAlignment="1">
      <alignment vertical="center" wrapText="1"/>
    </xf>
    <xf numFmtId="207" fontId="26" fillId="36" borderId="85" xfId="0" applyNumberFormat="1" applyFont="1" applyFill="1" applyBorder="1" applyAlignment="1">
      <alignment vertical="center" wrapText="1"/>
    </xf>
    <xf numFmtId="207" fontId="26" fillId="36" borderId="37" xfId="0" applyNumberFormat="1" applyFont="1" applyFill="1" applyBorder="1" applyAlignment="1">
      <alignment vertical="center" wrapText="1"/>
    </xf>
    <xf numFmtId="207" fontId="26" fillId="36" borderId="72" xfId="0" applyNumberFormat="1" applyFont="1" applyFill="1" applyBorder="1" applyAlignment="1">
      <alignment vertical="center" wrapText="1"/>
    </xf>
    <xf numFmtId="207" fontId="26" fillId="36" borderId="89" xfId="0" applyNumberFormat="1" applyFont="1" applyFill="1" applyBorder="1" applyAlignment="1">
      <alignment vertical="center" wrapText="1"/>
    </xf>
    <xf numFmtId="207" fontId="26" fillId="36" borderId="80" xfId="0" applyNumberFormat="1" applyFont="1" applyFill="1" applyBorder="1" applyAlignment="1">
      <alignment vertical="center" wrapText="1"/>
    </xf>
    <xf numFmtId="207" fontId="26" fillId="36" borderId="90" xfId="0" applyNumberFormat="1" applyFont="1" applyFill="1" applyBorder="1" applyAlignment="1">
      <alignment vertical="center" wrapText="1"/>
    </xf>
    <xf numFmtId="207" fontId="26" fillId="36" borderId="95" xfId="0" applyNumberFormat="1" applyFont="1" applyFill="1" applyBorder="1" applyAlignment="1">
      <alignment vertical="center" wrapText="1"/>
    </xf>
    <xf numFmtId="207" fontId="26" fillId="36" borderId="96" xfId="0" applyNumberFormat="1" applyFont="1" applyFill="1" applyBorder="1" applyAlignment="1">
      <alignment vertical="center" wrapText="1"/>
    </xf>
    <xf numFmtId="207" fontId="26" fillId="36" borderId="33" xfId="0" applyNumberFormat="1" applyFont="1" applyFill="1" applyBorder="1" applyAlignment="1">
      <alignment vertical="center" wrapText="1"/>
    </xf>
    <xf numFmtId="207" fontId="26" fillId="36" borderId="97" xfId="0" applyNumberFormat="1" applyFont="1" applyFill="1" applyBorder="1" applyAlignment="1">
      <alignment vertical="center" wrapText="1"/>
    </xf>
    <xf numFmtId="0" fontId="26" fillId="36" borderId="28" xfId="0" applyFont="1" applyFill="1" applyBorder="1" applyAlignment="1">
      <alignment horizontal="center" vertical="center" wrapText="1"/>
    </xf>
    <xf numFmtId="207" fontId="26" fillId="36" borderId="82" xfId="0" applyNumberFormat="1" applyFont="1" applyFill="1" applyBorder="1" applyAlignment="1">
      <alignment vertical="center" wrapText="1"/>
    </xf>
    <xf numFmtId="207" fontId="26" fillId="36" borderId="22" xfId="0" applyNumberFormat="1" applyFont="1" applyFill="1" applyBorder="1" applyAlignment="1">
      <alignment vertical="center" wrapText="1"/>
    </xf>
    <xf numFmtId="207" fontId="26" fillId="36" borderId="83" xfId="0" applyNumberFormat="1" applyFont="1" applyFill="1" applyBorder="1" applyAlignment="1">
      <alignment vertical="center" wrapText="1"/>
    </xf>
    <xf numFmtId="207" fontId="26" fillId="36" borderId="98" xfId="0" applyNumberFormat="1" applyFont="1" applyFill="1" applyBorder="1" applyAlignment="1">
      <alignment vertical="center" wrapText="1"/>
    </xf>
    <xf numFmtId="0" fontId="26" fillId="36" borderId="0" xfId="0" applyFont="1" applyFill="1" applyBorder="1" applyAlignment="1">
      <alignment vertical="center"/>
    </xf>
    <xf numFmtId="0" fontId="17" fillId="36" borderId="0" xfId="0" applyFont="1" applyFill="1" applyAlignment="1" applyProtection="1">
      <alignment vertical="center"/>
      <protection/>
    </xf>
    <xf numFmtId="0" fontId="52" fillId="36" borderId="0" xfId="62" applyFont="1" applyFill="1" applyAlignment="1" applyProtection="1">
      <alignment vertical="center" wrapText="1"/>
      <protection locked="0"/>
    </xf>
    <xf numFmtId="0" fontId="17" fillId="0" borderId="0" xfId="68" applyFont="1" applyFill="1" applyAlignment="1" applyProtection="1">
      <alignment wrapText="1"/>
      <protection locked="0"/>
    </xf>
    <xf numFmtId="0" fontId="10" fillId="36" borderId="0" xfId="75" applyFont="1" applyFill="1" applyBorder="1" applyAlignment="1" applyProtection="1">
      <alignment horizontal="center" vertical="center"/>
      <protection locked="0"/>
    </xf>
    <xf numFmtId="0" fontId="10" fillId="0" borderId="0" xfId="68" applyFont="1" applyFill="1" applyAlignment="1" applyProtection="1">
      <alignment vertical="top" wrapText="1"/>
      <protection locked="0"/>
    </xf>
    <xf numFmtId="207" fontId="30" fillId="0" borderId="26" xfId="81" applyNumberFormat="1" applyFont="1" applyFill="1" applyBorder="1" applyAlignment="1" applyProtection="1">
      <alignment vertical="center"/>
      <protection/>
    </xf>
    <xf numFmtId="49" fontId="88" fillId="36" borderId="67" xfId="78" applyNumberFormat="1" applyFont="1" applyFill="1" applyBorder="1" applyAlignment="1" applyProtection="1">
      <alignment horizontal="center" vertical="center"/>
      <protection locked="0"/>
    </xf>
    <xf numFmtId="49" fontId="88" fillId="36" borderId="99" xfId="78" applyNumberFormat="1" applyFont="1" applyFill="1" applyBorder="1" applyAlignment="1" applyProtection="1">
      <alignment horizontal="center" vertical="center"/>
      <protection locked="0"/>
    </xf>
    <xf numFmtId="0" fontId="0" fillId="0" borderId="0" xfId="64" applyFont="1" applyFill="1" applyAlignment="1" applyProtection="1">
      <alignment wrapText="1"/>
      <protection hidden="1"/>
    </xf>
    <xf numFmtId="0" fontId="87" fillId="0" borderId="0" xfId="64" applyFont="1" applyFill="1" applyAlignment="1" applyProtection="1">
      <alignment wrapText="1"/>
      <protection hidden="1"/>
    </xf>
    <xf numFmtId="0" fontId="10" fillId="0" borderId="0" xfId="64" applyFont="1" applyFill="1" applyBorder="1" applyAlignment="1" applyProtection="1">
      <alignment horizontal="left"/>
      <protection hidden="1"/>
    </xf>
    <xf numFmtId="0" fontId="0" fillId="0" borderId="0" xfId="64" applyFont="1" applyFill="1" applyAlignment="1" applyProtection="1">
      <alignment wrapText="1"/>
      <protection hidden="1"/>
    </xf>
    <xf numFmtId="207" fontId="10" fillId="0" borderId="100" xfId="0" applyNumberFormat="1" applyFont="1" applyFill="1" applyBorder="1" applyAlignment="1" applyProtection="1">
      <alignment vertical="center"/>
      <protection locked="0"/>
    </xf>
    <xf numFmtId="207" fontId="30" fillId="0" borderId="101" xfId="81" applyNumberFormat="1" applyFont="1" applyFill="1" applyBorder="1" applyAlignment="1" applyProtection="1">
      <alignment vertical="center"/>
      <protection/>
    </xf>
    <xf numFmtId="192" fontId="10" fillId="36" borderId="102" xfId="88" applyNumberFormat="1" applyFont="1" applyFill="1" applyBorder="1" applyAlignment="1" applyProtection="1" quotePrefix="1">
      <alignment horizontal="center" vertical="center"/>
      <protection locked="0"/>
    </xf>
    <xf numFmtId="192" fontId="10" fillId="36" borderId="103" xfId="88" applyNumberFormat="1" applyFont="1" applyFill="1" applyBorder="1" applyAlignment="1" applyProtection="1" quotePrefix="1">
      <alignment horizontal="center" vertical="center"/>
      <protection locked="0"/>
    </xf>
    <xf numFmtId="0" fontId="10" fillId="36" borderId="104" xfId="78" applyFont="1" applyFill="1" applyBorder="1" applyAlignment="1" quotePrefix="1">
      <alignment horizontal="center" vertical="center"/>
      <protection/>
    </xf>
    <xf numFmtId="207" fontId="10" fillId="0" borderId="27" xfId="0" applyNumberFormat="1" applyFont="1" applyFill="1" applyBorder="1" applyAlignment="1" applyProtection="1">
      <alignment vertical="center"/>
      <protection locked="0"/>
    </xf>
    <xf numFmtId="207" fontId="10" fillId="0" borderId="27" xfId="64" applyNumberFormat="1" applyFont="1" applyFill="1" applyBorder="1" applyProtection="1">
      <alignment/>
      <protection locked="0"/>
    </xf>
    <xf numFmtId="207" fontId="10" fillId="0" borderId="84" xfId="0" applyNumberFormat="1" applyFont="1" applyFill="1" applyBorder="1" applyAlignment="1" applyProtection="1">
      <alignment vertical="center"/>
      <protection locked="0"/>
    </xf>
    <xf numFmtId="207" fontId="10" fillId="0" borderId="84" xfId="64" applyNumberFormat="1" applyFont="1" applyFill="1" applyBorder="1" applyProtection="1">
      <alignment/>
      <protection locked="0"/>
    </xf>
    <xf numFmtId="189" fontId="10" fillId="0" borderId="84" xfId="64" applyNumberFormat="1" applyFont="1" applyFill="1" applyBorder="1" applyProtection="1">
      <alignment/>
      <protection locked="0"/>
    </xf>
    <xf numFmtId="207" fontId="10" fillId="0" borderId="27" xfId="81" applyNumberFormat="1" applyFont="1" applyFill="1" applyBorder="1" applyAlignment="1" applyProtection="1">
      <alignment vertical="center"/>
      <protection locked="0"/>
    </xf>
    <xf numFmtId="189" fontId="10" fillId="0" borderId="27" xfId="0" applyNumberFormat="1" applyFont="1" applyFill="1" applyBorder="1" applyAlignment="1" applyProtection="1">
      <alignment vertical="center"/>
      <protection locked="0"/>
    </xf>
    <xf numFmtId="207" fontId="10" fillId="0" borderId="23" xfId="0" applyNumberFormat="1" applyFont="1" applyFill="1" applyBorder="1" applyAlignment="1" applyProtection="1">
      <alignment vertical="center"/>
      <protection locked="0"/>
    </xf>
    <xf numFmtId="207" fontId="10" fillId="0" borderId="84" xfId="0" applyNumberFormat="1" applyFont="1" applyFill="1" applyBorder="1" applyAlignment="1" applyProtection="1">
      <alignment vertical="center"/>
      <protection locked="0"/>
    </xf>
    <xf numFmtId="207" fontId="10" fillId="0" borderId="83" xfId="64" applyNumberFormat="1" applyFont="1" applyFill="1" applyBorder="1" applyProtection="1">
      <alignment/>
      <protection locked="0"/>
    </xf>
    <xf numFmtId="0" fontId="0" fillId="36" borderId="0" xfId="0" applyFont="1" applyFill="1" applyAlignment="1">
      <alignment vertical="center"/>
    </xf>
    <xf numFmtId="0" fontId="31" fillId="36" borderId="0" xfId="55" applyFont="1" applyFill="1" applyAlignment="1">
      <alignment horizontal="left" vertical="center"/>
      <protection/>
    </xf>
    <xf numFmtId="0" fontId="17" fillId="36" borderId="0" xfId="71" applyFont="1" applyFill="1" applyAlignment="1" applyProtection="1">
      <alignment horizontal="centerContinuous" vertical="center"/>
      <protection locked="0"/>
    </xf>
    <xf numFmtId="0" fontId="17" fillId="36" borderId="0" xfId="71" applyFont="1" applyFill="1" applyAlignment="1" applyProtection="1">
      <alignment horizontal="centerContinuous" vertical="center"/>
      <protection/>
    </xf>
    <xf numFmtId="0" fontId="17" fillId="36" borderId="0" xfId="71" applyFont="1" applyFill="1" applyAlignment="1" applyProtection="1">
      <alignment vertical="center"/>
      <protection/>
    </xf>
    <xf numFmtId="0" fontId="17" fillId="36" borderId="0" xfId="71" applyFont="1" applyFill="1" applyAlignment="1" applyProtection="1">
      <alignment/>
      <protection locked="0"/>
    </xf>
    <xf numFmtId="0" fontId="17" fillId="36" borderId="105" xfId="71" applyFont="1" applyFill="1" applyBorder="1" applyAlignment="1" applyProtection="1">
      <alignment horizontal="centerContinuous" vertical="center"/>
      <protection/>
    </xf>
    <xf numFmtId="0" fontId="17" fillId="36" borderId="18" xfId="71" applyFont="1" applyFill="1" applyBorder="1" applyAlignment="1" applyProtection="1">
      <alignment horizontal="centerContinuous" vertical="center"/>
      <protection/>
    </xf>
    <xf numFmtId="0" fontId="17" fillId="36" borderId="29" xfId="71" applyFont="1" applyFill="1" applyBorder="1" applyAlignment="1" applyProtection="1">
      <alignment horizontal="center" vertical="center"/>
      <protection/>
    </xf>
    <xf numFmtId="0" fontId="17" fillId="36" borderId="106" xfId="71" applyFont="1" applyFill="1" applyBorder="1" applyAlignment="1" applyProtection="1">
      <alignment horizontal="center" vertical="center"/>
      <protection/>
    </xf>
    <xf numFmtId="0" fontId="17" fillId="36" borderId="107" xfId="71" applyFont="1" applyFill="1" applyBorder="1" applyAlignment="1" applyProtection="1">
      <alignment horizontal="centerContinuous" vertical="center"/>
      <protection locked="0"/>
    </xf>
    <xf numFmtId="0" fontId="17" fillId="36" borderId="15" xfId="71" applyFont="1" applyFill="1" applyBorder="1" applyAlignment="1" applyProtection="1">
      <alignment horizontal="centerContinuous" vertical="center"/>
      <protection/>
    </xf>
    <xf numFmtId="49" fontId="17" fillId="36" borderId="22" xfId="71" applyNumberFormat="1" applyFont="1" applyFill="1" applyBorder="1" applyAlignment="1" applyProtection="1">
      <alignment horizontal="left" vertical="center"/>
      <protection locked="0"/>
    </xf>
    <xf numFmtId="49" fontId="17" fillId="36" borderId="108" xfId="71" applyNumberFormat="1" applyFont="1" applyFill="1" applyBorder="1" applyAlignment="1" applyProtection="1">
      <alignment horizontal="left" vertical="center"/>
      <protection locked="0"/>
    </xf>
    <xf numFmtId="0" fontId="17" fillId="0" borderId="14" xfId="71" applyFont="1" applyFill="1" applyBorder="1" applyAlignment="1" applyProtection="1">
      <alignment horizontal="centerContinuous" vertical="center"/>
      <protection locked="0"/>
    </xf>
    <xf numFmtId="49" fontId="17" fillId="36" borderId="26" xfId="71" applyNumberFormat="1" applyFont="1" applyFill="1" applyBorder="1" applyAlignment="1" applyProtection="1">
      <alignment horizontal="left" vertical="center"/>
      <protection locked="0"/>
    </xf>
    <xf numFmtId="49" fontId="17" fillId="36" borderId="100" xfId="71" applyNumberFormat="1" applyFont="1" applyFill="1" applyBorder="1" applyAlignment="1" applyProtection="1">
      <alignment horizontal="left" vertical="center"/>
      <protection locked="0"/>
    </xf>
    <xf numFmtId="0" fontId="17" fillId="36" borderId="14" xfId="71" applyFont="1" applyFill="1" applyBorder="1" applyAlignment="1" applyProtection="1">
      <alignment horizontal="centerContinuous" vertical="center"/>
      <protection locked="0"/>
    </xf>
    <xf numFmtId="49" fontId="17" fillId="36" borderId="47" xfId="71" applyNumberFormat="1" applyFont="1" applyFill="1" applyBorder="1" applyAlignment="1" applyProtection="1">
      <alignment horizontal="left" vertical="center"/>
      <protection locked="0"/>
    </xf>
    <xf numFmtId="0" fontId="17" fillId="36" borderId="45" xfId="71" applyFont="1" applyFill="1" applyBorder="1" applyAlignment="1" applyProtection="1">
      <alignment horizontal="centerContinuous" vertical="center"/>
      <protection locked="0"/>
    </xf>
    <xf numFmtId="49" fontId="17" fillId="36" borderId="44" xfId="71" applyNumberFormat="1" applyFont="1" applyFill="1" applyBorder="1" applyAlignment="1" applyProtection="1">
      <alignment horizontal="left" vertical="center"/>
      <protection locked="0"/>
    </xf>
    <xf numFmtId="49" fontId="17" fillId="36" borderId="101" xfId="71" applyNumberFormat="1" applyFont="1" applyFill="1" applyBorder="1" applyAlignment="1" applyProtection="1">
      <alignment horizontal="left" vertical="center"/>
      <protection locked="0"/>
    </xf>
    <xf numFmtId="0" fontId="12" fillId="36" borderId="0" xfId="0" applyFont="1" applyFill="1" applyAlignment="1">
      <alignment horizontal="left" vertical="center"/>
    </xf>
    <xf numFmtId="0" fontId="17" fillId="0" borderId="109" xfId="0" applyFont="1" applyFill="1" applyBorder="1" applyAlignment="1">
      <alignment vertical="center"/>
    </xf>
    <xf numFmtId="0" fontId="17" fillId="0" borderId="33" xfId="0" applyFont="1" applyFill="1" applyBorder="1" applyAlignment="1">
      <alignment horizontal="center" vertical="center"/>
    </xf>
    <xf numFmtId="0" fontId="17" fillId="0" borderId="97" xfId="0" applyFont="1" applyFill="1" applyBorder="1" applyAlignment="1">
      <alignment horizontal="center" vertical="center"/>
    </xf>
    <xf numFmtId="0" fontId="10" fillId="0" borderId="79" xfId="0" applyFont="1" applyFill="1" applyBorder="1" applyAlignment="1">
      <alignment horizontal="center" vertical="center"/>
    </xf>
    <xf numFmtId="0" fontId="127" fillId="0" borderId="14" xfId="0" applyFont="1" applyFill="1" applyBorder="1" applyAlignment="1">
      <alignment horizontal="left" vertical="center" wrapText="1" readingOrder="1"/>
    </xf>
    <xf numFmtId="0" fontId="17" fillId="37" borderId="26" xfId="0" applyFont="1" applyFill="1" applyBorder="1" applyAlignment="1">
      <alignment vertical="center"/>
    </xf>
    <xf numFmtId="0" fontId="17" fillId="37" borderId="84" xfId="0" applyFont="1" applyFill="1" applyBorder="1" applyAlignment="1">
      <alignment vertical="center"/>
    </xf>
    <xf numFmtId="0" fontId="10" fillId="0" borderId="14" xfId="0" applyFont="1" applyFill="1" applyBorder="1" applyAlignment="1">
      <alignment horizontal="left" vertical="center" wrapText="1" readingOrder="1"/>
    </xf>
    <xf numFmtId="0" fontId="17" fillId="37" borderId="26" xfId="66" applyFont="1" applyFill="1" applyBorder="1" applyAlignment="1" applyProtection="1">
      <alignment/>
      <protection locked="0"/>
    </xf>
    <xf numFmtId="0" fontId="17" fillId="37" borderId="84" xfId="66" applyFont="1" applyFill="1" applyBorder="1" applyAlignment="1" applyProtection="1">
      <alignment/>
      <protection locked="0"/>
    </xf>
    <xf numFmtId="0" fontId="10" fillId="0" borderId="14" xfId="70" applyFont="1" applyFill="1" applyBorder="1" applyAlignment="1" applyProtection="1">
      <alignment horizontal="left" vertical="center" wrapText="1" readingOrder="1"/>
      <protection locked="0"/>
    </xf>
    <xf numFmtId="0" fontId="10" fillId="37" borderId="26" xfId="68" applyFont="1" applyFill="1" applyBorder="1" applyAlignment="1" applyProtection="1">
      <alignment/>
      <protection locked="0"/>
    </xf>
    <xf numFmtId="0" fontId="10" fillId="37" borderId="84" xfId="68" applyFont="1" applyFill="1" applyBorder="1" applyAlignment="1" applyProtection="1">
      <alignment/>
      <protection locked="0"/>
    </xf>
    <xf numFmtId="0" fontId="17" fillId="37" borderId="30" xfId="0" applyFont="1" applyFill="1" applyBorder="1" applyAlignment="1">
      <alignment vertical="center"/>
    </xf>
    <xf numFmtId="0" fontId="17" fillId="37" borderId="110" xfId="0" applyFont="1" applyFill="1" applyBorder="1" applyAlignment="1">
      <alignment vertical="center"/>
    </xf>
    <xf numFmtId="0" fontId="17" fillId="36" borderId="111" xfId="0" applyFont="1" applyFill="1" applyBorder="1" applyAlignment="1" applyProtection="1">
      <alignment vertical="center"/>
      <protection hidden="1"/>
    </xf>
    <xf numFmtId="0" fontId="17" fillId="36" borderId="15" xfId="0" applyFont="1" applyFill="1" applyBorder="1" applyAlignment="1" applyProtection="1">
      <alignment vertical="center"/>
      <protection hidden="1"/>
    </xf>
    <xf numFmtId="0" fontId="17" fillId="36" borderId="2" xfId="0" applyFont="1" applyFill="1" applyBorder="1" applyAlignment="1" applyProtection="1">
      <alignment vertical="center"/>
      <protection hidden="1"/>
    </xf>
    <xf numFmtId="0" fontId="22" fillId="36" borderId="0" xfId="55" applyFont="1" applyFill="1" applyAlignment="1">
      <alignment horizontal="left"/>
      <protection/>
    </xf>
    <xf numFmtId="0" fontId="22" fillId="36" borderId="0" xfId="55" applyFont="1" applyFill="1" applyAlignment="1">
      <alignment vertical="center"/>
      <protection/>
    </xf>
    <xf numFmtId="0" fontId="22" fillId="36" borderId="0" xfId="71" applyFont="1" applyFill="1" applyAlignment="1" applyProtection="1">
      <alignment horizontal="left" vertical="center"/>
      <protection locked="0"/>
    </xf>
    <xf numFmtId="0" fontId="10" fillId="0" borderId="0" xfId="64" applyFont="1" applyFill="1" applyAlignment="1" applyProtection="1">
      <alignment vertical="top" wrapText="1"/>
      <protection/>
    </xf>
    <xf numFmtId="0" fontId="10" fillId="0" borderId="0" xfId="0" applyFont="1" applyFill="1" applyAlignment="1">
      <alignment vertical="center"/>
    </xf>
    <xf numFmtId="0" fontId="0" fillId="0" borderId="0" xfId="0" applyFont="1" applyFill="1" applyAlignment="1" applyProtection="1">
      <alignment vertical="center"/>
      <protection/>
    </xf>
    <xf numFmtId="0" fontId="22" fillId="36" borderId="0" xfId="56" applyFont="1" applyFill="1" applyAlignment="1">
      <alignment horizontal="right" vertical="center"/>
      <protection/>
    </xf>
    <xf numFmtId="0" fontId="67" fillId="36" borderId="0" xfId="56" applyFont="1" applyFill="1">
      <alignment/>
      <protection/>
    </xf>
    <xf numFmtId="0" fontId="50" fillId="36" borderId="0" xfId="56" applyFont="1" applyFill="1">
      <alignment/>
      <protection/>
    </xf>
    <xf numFmtId="0" fontId="34" fillId="36" borderId="0" xfId="56" applyFont="1" applyFill="1" applyBorder="1">
      <alignment/>
      <protection/>
    </xf>
    <xf numFmtId="0" fontId="69" fillId="36" borderId="0" xfId="56" applyFont="1" applyFill="1" applyBorder="1" applyAlignment="1">
      <alignment horizontal="left" vertical="center"/>
      <protection/>
    </xf>
    <xf numFmtId="0" fontId="70" fillId="36" borderId="0" xfId="56" applyFont="1" applyFill="1" applyBorder="1" applyAlignment="1">
      <alignment horizontal="center" vertical="center"/>
      <protection/>
    </xf>
    <xf numFmtId="0" fontId="36" fillId="36" borderId="0" xfId="56" applyFont="1" applyFill="1" applyBorder="1" applyAlignment="1">
      <alignment horizontal="left"/>
      <protection/>
    </xf>
    <xf numFmtId="0" fontId="36" fillId="36" borderId="0" xfId="56" applyFont="1" applyFill="1">
      <alignment/>
      <protection/>
    </xf>
    <xf numFmtId="198" fontId="36" fillId="36" borderId="0" xfId="56" applyNumberFormat="1" applyFont="1" applyFill="1">
      <alignment/>
      <protection/>
    </xf>
    <xf numFmtId="0" fontId="27" fillId="36" borderId="0" xfId="56" applyFont="1" applyFill="1" applyAlignment="1">
      <alignment horizontal="right"/>
      <protection/>
    </xf>
    <xf numFmtId="0" fontId="27" fillId="36" borderId="0" xfId="56" applyFont="1" applyFill="1">
      <alignment/>
      <protection/>
    </xf>
    <xf numFmtId="0" fontId="36" fillId="36" borderId="14" xfId="56" applyFont="1" applyFill="1" applyBorder="1">
      <alignment/>
      <protection/>
    </xf>
    <xf numFmtId="0" fontId="72" fillId="36" borderId="0" xfId="56" applyFont="1" applyFill="1">
      <alignment/>
      <protection/>
    </xf>
    <xf numFmtId="0" fontId="27" fillId="36" borderId="26" xfId="56" applyFont="1" applyFill="1" applyBorder="1" applyAlignment="1">
      <alignment horizontal="center" vertical="center"/>
      <protection/>
    </xf>
    <xf numFmtId="0" fontId="27" fillId="36" borderId="0" xfId="56" applyFont="1" applyFill="1" applyAlignment="1">
      <alignment horizontal="center" vertical="center"/>
      <protection/>
    </xf>
    <xf numFmtId="49" fontId="67" fillId="36" borderId="26" xfId="56" applyNumberFormat="1" applyFont="1" applyFill="1" applyBorder="1" applyAlignment="1">
      <alignment horizontal="right"/>
      <protection/>
    </xf>
    <xf numFmtId="0" fontId="67" fillId="36" borderId="26" xfId="56" applyFont="1" applyFill="1" applyBorder="1">
      <alignment/>
      <protection/>
    </xf>
    <xf numFmtId="0" fontId="50" fillId="36" borderId="0" xfId="56" applyFont="1" applyFill="1" applyBorder="1">
      <alignment/>
      <protection/>
    </xf>
    <xf numFmtId="49" fontId="67" fillId="36" borderId="26" xfId="56" applyNumberFormat="1" applyFont="1" applyFill="1" applyBorder="1" applyAlignment="1">
      <alignment horizontal="center"/>
      <protection/>
    </xf>
    <xf numFmtId="0" fontId="50" fillId="36" borderId="26" xfId="56" applyFont="1" applyFill="1" applyBorder="1">
      <alignment/>
      <protection/>
    </xf>
    <xf numFmtId="207" fontId="10" fillId="36" borderId="26" xfId="0" applyNumberFormat="1" applyFont="1" applyFill="1" applyBorder="1" applyAlignment="1" applyProtection="1">
      <alignment vertical="center"/>
      <protection locked="0"/>
    </xf>
    <xf numFmtId="0" fontId="74" fillId="36" borderId="26" xfId="56" applyFont="1" applyFill="1" applyBorder="1">
      <alignment/>
      <protection/>
    </xf>
    <xf numFmtId="207" fontId="67" fillId="36" borderId="26" xfId="0" applyNumberFormat="1" applyFont="1" applyFill="1" applyBorder="1" applyAlignment="1">
      <alignment vertical="center"/>
    </xf>
    <xf numFmtId="0" fontId="75" fillId="36" borderId="26" xfId="56" applyFont="1" applyFill="1" applyBorder="1">
      <alignment/>
      <protection/>
    </xf>
    <xf numFmtId="0" fontId="76" fillId="36" borderId="26" xfId="56" applyFont="1" applyFill="1" applyBorder="1">
      <alignment/>
      <protection/>
    </xf>
    <xf numFmtId="199" fontId="76" fillId="36" borderId="0" xfId="56" applyNumberFormat="1" applyFont="1" applyFill="1" applyBorder="1">
      <alignment/>
      <protection/>
    </xf>
    <xf numFmtId="0" fontId="76" fillId="36" borderId="0" xfId="56" applyFont="1" applyFill="1">
      <alignment/>
      <protection/>
    </xf>
    <xf numFmtId="192" fontId="10" fillId="0" borderId="63" xfId="88" applyNumberFormat="1" applyFont="1" applyBorder="1" applyAlignment="1" applyProtection="1" quotePrefix="1">
      <alignment horizontal="center" vertical="center"/>
      <protection locked="0"/>
    </xf>
    <xf numFmtId="192" fontId="10" fillId="0" borderId="66" xfId="88" applyNumberFormat="1" applyFont="1" applyBorder="1" applyAlignment="1" applyProtection="1" quotePrefix="1">
      <alignment horizontal="center" vertical="center"/>
      <protection locked="0"/>
    </xf>
    <xf numFmtId="192" fontId="10" fillId="0" borderId="66" xfId="88" applyNumberFormat="1" applyFont="1" applyFill="1" applyBorder="1" applyAlignment="1" applyProtection="1" quotePrefix="1">
      <alignment horizontal="center" vertical="center"/>
      <protection locked="0"/>
    </xf>
    <xf numFmtId="192" fontId="10" fillId="0" borderId="112" xfId="88" applyNumberFormat="1" applyFont="1" applyFill="1" applyBorder="1" applyAlignment="1" applyProtection="1" quotePrefix="1">
      <alignment horizontal="center" vertical="center"/>
      <protection locked="0"/>
    </xf>
    <xf numFmtId="0" fontId="128" fillId="0" borderId="73" xfId="0" applyFont="1" applyFill="1" applyBorder="1" applyAlignment="1">
      <alignment horizontal="center" vertical="center" wrapText="1"/>
    </xf>
    <xf numFmtId="0" fontId="18" fillId="36" borderId="0" xfId="64" applyFont="1" applyFill="1" applyAlignment="1" applyProtection="1">
      <alignment horizontal="right"/>
      <protection locked="0"/>
    </xf>
    <xf numFmtId="186" fontId="31" fillId="0" borderId="26" xfId="64" applyNumberFormat="1" applyFont="1" applyFill="1" applyBorder="1" applyAlignment="1" applyProtection="1">
      <alignment horizontal="center" vertical="center"/>
      <protection hidden="1"/>
    </xf>
    <xf numFmtId="186" fontId="31" fillId="0" borderId="84" xfId="64" applyNumberFormat="1" applyFont="1" applyFill="1" applyBorder="1" applyAlignment="1" applyProtection="1">
      <alignment horizontal="center" vertical="center"/>
      <protection hidden="1"/>
    </xf>
    <xf numFmtId="186" fontId="31" fillId="0" borderId="27" xfId="64" applyNumberFormat="1" applyFont="1" applyFill="1" applyBorder="1" applyAlignment="1" applyProtection="1">
      <alignment horizontal="center" vertical="center"/>
      <protection hidden="1"/>
    </xf>
    <xf numFmtId="0" fontId="28" fillId="0" borderId="0" xfId="64" applyFont="1" applyFill="1" applyAlignment="1" applyProtection="1">
      <alignment horizontal="left"/>
      <protection/>
    </xf>
    <xf numFmtId="0" fontId="10" fillId="36" borderId="0" xfId="64" applyFont="1" applyFill="1" applyProtection="1">
      <alignment/>
      <protection/>
    </xf>
    <xf numFmtId="0" fontId="10" fillId="36" borderId="0" xfId="0" applyFont="1" applyFill="1" applyAlignment="1" applyProtection="1">
      <alignment vertical="center"/>
      <protection/>
    </xf>
    <xf numFmtId="0" fontId="37" fillId="36" borderId="0" xfId="64" applyFont="1" applyFill="1" applyProtection="1">
      <alignment/>
      <protection/>
    </xf>
    <xf numFmtId="0" fontId="37" fillId="36" borderId="0" xfId="0" applyFont="1" applyFill="1" applyAlignment="1" applyProtection="1">
      <alignment vertical="center"/>
      <protection/>
    </xf>
    <xf numFmtId="0" fontId="26" fillId="0" borderId="0" xfId="64" applyFont="1" applyFill="1" applyAlignment="1" applyProtection="1">
      <alignment horizontal="left"/>
      <protection/>
    </xf>
    <xf numFmtId="0" fontId="25" fillId="0" borderId="25" xfId="64" applyFont="1" applyFill="1" applyBorder="1" applyAlignment="1" applyProtection="1">
      <alignment vertical="center" wrapText="1"/>
      <protection/>
    </xf>
    <xf numFmtId="0" fontId="25" fillId="0" borderId="43" xfId="64" applyFont="1" applyFill="1" applyBorder="1" applyAlignment="1" applyProtection="1">
      <alignment vertical="center" wrapText="1"/>
      <protection/>
    </xf>
    <xf numFmtId="0" fontId="18" fillId="36" borderId="0" xfId="62" applyFont="1" applyFill="1" applyAlignment="1" applyProtection="1">
      <alignment horizontal="left"/>
      <protection/>
    </xf>
    <xf numFmtId="0" fontId="18" fillId="36" borderId="0" xfId="62" applyFont="1" applyFill="1" applyAlignment="1" applyProtection="1">
      <alignment horizontal="left"/>
      <protection locked="0"/>
    </xf>
    <xf numFmtId="0" fontId="26" fillId="36" borderId="0" xfId="69" applyFont="1" applyFill="1" applyAlignment="1" applyProtection="1">
      <alignment horizontal="left"/>
      <protection/>
    </xf>
    <xf numFmtId="0" fontId="26" fillId="36" borderId="0" xfId="69" applyFont="1" applyFill="1" applyAlignment="1" applyProtection="1">
      <alignment horizontal="left"/>
      <protection locked="0"/>
    </xf>
    <xf numFmtId="0" fontId="30" fillId="36" borderId="0" xfId="72" applyFont="1" applyFill="1" applyProtection="1">
      <alignment/>
      <protection locked="0"/>
    </xf>
    <xf numFmtId="0" fontId="27" fillId="36" borderId="0" xfId="65" applyFont="1" applyFill="1" applyAlignment="1" applyProtection="1">
      <alignment horizontal="right"/>
      <protection locked="0"/>
    </xf>
    <xf numFmtId="0" fontId="32" fillId="36" borderId="0" xfId="72" applyFont="1" applyFill="1" applyProtection="1">
      <alignment/>
      <protection/>
    </xf>
    <xf numFmtId="0" fontId="32" fillId="36" borderId="0" xfId="72" applyFont="1" applyFill="1" applyProtection="1">
      <alignment/>
      <protection locked="0"/>
    </xf>
    <xf numFmtId="0" fontId="58" fillId="36" borderId="0" xfId="72" applyFont="1" applyFill="1" applyProtection="1">
      <alignment/>
      <protection locked="0"/>
    </xf>
    <xf numFmtId="0" fontId="32" fillId="36" borderId="0" xfId="65" applyFont="1" applyFill="1" applyAlignment="1" applyProtection="1">
      <alignment/>
      <protection locked="0"/>
    </xf>
    <xf numFmtId="0" fontId="32" fillId="36" borderId="0" xfId="62" applyFont="1" applyFill="1" applyBorder="1" applyAlignment="1" applyProtection="1">
      <alignment horizontal="left"/>
      <protection locked="0"/>
    </xf>
    <xf numFmtId="0" fontId="55" fillId="36" borderId="0" xfId="62" applyFont="1" applyFill="1" applyBorder="1" applyAlignment="1" applyProtection="1">
      <alignment horizontal="left"/>
      <protection locked="0"/>
    </xf>
    <xf numFmtId="0" fontId="55" fillId="36" borderId="0" xfId="62" applyFont="1" applyFill="1" applyProtection="1">
      <alignment/>
      <protection locked="0"/>
    </xf>
    <xf numFmtId="0" fontId="32" fillId="36" borderId="0" xfId="65" applyFont="1" applyFill="1" applyAlignment="1" applyProtection="1">
      <alignment horizontal="left"/>
      <protection locked="0"/>
    </xf>
    <xf numFmtId="0" fontId="31" fillId="36" borderId="0" xfId="62" applyFont="1" applyFill="1" applyAlignment="1" applyProtection="1">
      <alignment horizontal="center"/>
      <protection locked="0"/>
    </xf>
    <xf numFmtId="0" fontId="31" fillId="36" borderId="0" xfId="62" applyFont="1" applyFill="1" applyProtection="1">
      <alignment/>
      <protection locked="0"/>
    </xf>
    <xf numFmtId="0" fontId="17" fillId="36" borderId="0" xfId="72" applyFont="1" applyFill="1" applyAlignment="1" applyProtection="1">
      <alignment horizontal="right"/>
      <protection/>
    </xf>
    <xf numFmtId="0" fontId="30" fillId="36" borderId="0" xfId="72" applyFont="1" applyFill="1" applyAlignment="1" applyProtection="1">
      <alignment vertical="center"/>
      <protection locked="0"/>
    </xf>
    <xf numFmtId="0" fontId="30" fillId="36" borderId="26" xfId="72" applyFont="1" applyFill="1" applyBorder="1" applyAlignment="1" applyProtection="1" quotePrefix="1">
      <alignment horizontal="center"/>
      <protection/>
    </xf>
    <xf numFmtId="0" fontId="30" fillId="36" borderId="26" xfId="72" applyFont="1" applyFill="1" applyBorder="1" applyAlignment="1" applyProtection="1" quotePrefix="1">
      <alignment horizontal="center"/>
      <protection locked="0"/>
    </xf>
    <xf numFmtId="0" fontId="30" fillId="36" borderId="26" xfId="72" applyFont="1" applyFill="1" applyBorder="1" applyAlignment="1" applyProtection="1">
      <alignment horizontal="center"/>
      <protection locked="0"/>
    </xf>
    <xf numFmtId="0" fontId="13" fillId="36" borderId="26" xfId="72" applyFont="1" applyFill="1" applyBorder="1" applyAlignment="1" applyProtection="1">
      <alignment horizontal="center"/>
      <protection locked="0"/>
    </xf>
    <xf numFmtId="14" fontId="30" fillId="36" borderId="26" xfId="72" applyNumberFormat="1" applyFont="1" applyFill="1" applyBorder="1" applyAlignment="1" applyProtection="1">
      <alignment horizontal="center"/>
      <protection locked="0"/>
    </xf>
    <xf numFmtId="207" fontId="30" fillId="36" borderId="26" xfId="72" applyNumberFormat="1" applyFont="1" applyFill="1" applyBorder="1" applyAlignment="1" applyProtection="1">
      <alignment/>
      <protection locked="0"/>
    </xf>
    <xf numFmtId="10" fontId="30" fillId="36" borderId="26" xfId="72" applyNumberFormat="1" applyFont="1" applyFill="1" applyBorder="1" applyAlignment="1" applyProtection="1">
      <alignment horizontal="center"/>
      <protection locked="0"/>
    </xf>
    <xf numFmtId="0" fontId="17" fillId="36" borderId="26" xfId="72" applyFont="1" applyFill="1" applyBorder="1" applyAlignment="1" applyProtection="1">
      <alignment horizontal="center"/>
      <protection locked="0"/>
    </xf>
    <xf numFmtId="207" fontId="17" fillId="36" borderId="26" xfId="0" applyNumberFormat="1" applyFont="1" applyFill="1" applyBorder="1" applyAlignment="1" applyProtection="1">
      <alignment vertical="center"/>
      <protection locked="0"/>
    </xf>
    <xf numFmtId="0" fontId="17" fillId="36" borderId="0" xfId="74" applyFont="1" applyFill="1" applyBorder="1" applyAlignment="1" applyProtection="1">
      <alignment horizontal="right" vertical="center"/>
      <protection locked="0"/>
    </xf>
    <xf numFmtId="0" fontId="17" fillId="36" borderId="0" xfId="58" applyFont="1" applyFill="1" applyAlignment="1" applyProtection="1">
      <alignment vertical="center"/>
      <protection locked="0"/>
    </xf>
    <xf numFmtId="0" fontId="10" fillId="36" borderId="0" xfId="72" applyFont="1" applyFill="1" applyProtection="1">
      <alignment/>
      <protection locked="0"/>
    </xf>
    <xf numFmtId="0" fontId="17" fillId="36" borderId="0" xfId="58" applyFont="1" applyFill="1" applyAlignment="1" applyProtection="1">
      <alignment horizontal="center" vertical="center" wrapText="1"/>
      <protection locked="0"/>
    </xf>
    <xf numFmtId="0" fontId="0" fillId="36" borderId="0" xfId="0" applyFont="1" applyFill="1" applyAlignment="1" applyProtection="1">
      <alignment vertical="center"/>
      <protection locked="0"/>
    </xf>
    <xf numFmtId="0" fontId="17" fillId="36" borderId="0" xfId="58" applyFont="1" applyFill="1" applyAlignment="1" applyProtection="1">
      <alignment horizontal="left" vertical="center"/>
      <protection locked="0"/>
    </xf>
    <xf numFmtId="0" fontId="0" fillId="36" borderId="0" xfId="0" applyFill="1" applyAlignment="1" applyProtection="1">
      <alignment vertical="center"/>
      <protection locked="0"/>
    </xf>
    <xf numFmtId="0" fontId="30" fillId="36" borderId="26" xfId="72" applyFont="1" applyFill="1" applyBorder="1" applyProtection="1">
      <alignment/>
      <protection locked="0"/>
    </xf>
    <xf numFmtId="0" fontId="59" fillId="36" borderId="0" xfId="69" applyFont="1" applyFill="1" applyAlignment="1" applyProtection="1">
      <alignment horizontal="left"/>
      <protection locked="0"/>
    </xf>
    <xf numFmtId="0" fontId="57" fillId="36" borderId="0" xfId="72" applyFont="1" applyFill="1" applyProtection="1">
      <alignment/>
      <protection locked="0"/>
    </xf>
    <xf numFmtId="0" fontId="60" fillId="36" borderId="0" xfId="72" applyFont="1" applyFill="1" applyProtection="1">
      <alignment/>
      <protection locked="0"/>
    </xf>
    <xf numFmtId="0" fontId="60" fillId="36" borderId="0" xfId="62" applyFont="1" applyFill="1" applyBorder="1" applyAlignment="1" applyProtection="1">
      <alignment horizontal="left"/>
      <protection locked="0"/>
    </xf>
    <xf numFmtId="0" fontId="60" fillId="36" borderId="0" xfId="62" applyFont="1" applyFill="1" applyBorder="1" applyAlignment="1" applyProtection="1">
      <alignment horizontal="center"/>
      <protection locked="0"/>
    </xf>
    <xf numFmtId="0" fontId="32" fillId="36" borderId="0" xfId="62" applyFont="1" applyFill="1" applyBorder="1" applyAlignment="1" applyProtection="1">
      <alignment horizontal="center"/>
      <protection locked="0"/>
    </xf>
    <xf numFmtId="0" fontId="32" fillId="36" borderId="0" xfId="62" applyFont="1" applyFill="1" applyProtection="1">
      <alignment/>
      <protection locked="0"/>
    </xf>
    <xf numFmtId="0" fontId="17" fillId="36" borderId="0" xfId="72" applyFont="1" applyFill="1" applyAlignment="1" applyProtection="1">
      <alignment horizontal="right"/>
      <protection locked="0"/>
    </xf>
    <xf numFmtId="0" fontId="17" fillId="36" borderId="26" xfId="72" applyFont="1" applyFill="1" applyBorder="1" applyAlignment="1" applyProtection="1">
      <alignment horizontal="center" vertical="center"/>
      <protection/>
    </xf>
    <xf numFmtId="0" fontId="10" fillId="36" borderId="0" xfId="72" applyFont="1" applyFill="1" applyAlignment="1" applyProtection="1">
      <alignment vertical="center"/>
      <protection locked="0"/>
    </xf>
    <xf numFmtId="0" fontId="17" fillId="36" borderId="26" xfId="72" applyFont="1" applyFill="1" applyBorder="1" applyAlignment="1" applyProtection="1">
      <alignment horizontal="center" vertical="center" wrapText="1"/>
      <protection/>
    </xf>
    <xf numFmtId="0" fontId="10" fillId="36" borderId="26" xfId="72" applyFont="1" applyFill="1" applyBorder="1" applyAlignment="1" applyProtection="1">
      <alignment horizontal="center"/>
      <protection locked="0"/>
    </xf>
    <xf numFmtId="14" fontId="10" fillId="36" borderId="26" xfId="72" applyNumberFormat="1" applyFont="1" applyFill="1" applyBorder="1" applyAlignment="1" applyProtection="1">
      <alignment horizontal="center"/>
      <protection locked="0"/>
    </xf>
    <xf numFmtId="0" fontId="10" fillId="36" borderId="26" xfId="72" applyNumberFormat="1" applyFont="1" applyFill="1" applyBorder="1" applyAlignment="1" applyProtection="1">
      <alignment horizontal="center"/>
      <protection locked="0"/>
    </xf>
    <xf numFmtId="184" fontId="10" fillId="36" borderId="26" xfId="72" applyNumberFormat="1" applyFont="1" applyFill="1" applyBorder="1" applyAlignment="1" applyProtection="1">
      <alignment/>
      <protection locked="0"/>
    </xf>
    <xf numFmtId="0" fontId="47" fillId="36" borderId="26" xfId="72" applyFont="1" applyFill="1" applyBorder="1" applyAlignment="1" applyProtection="1">
      <alignment horizontal="center"/>
      <protection locked="0"/>
    </xf>
    <xf numFmtId="0" fontId="17" fillId="36" borderId="0" xfId="72" applyFont="1" applyFill="1" applyProtection="1">
      <alignment/>
      <protection locked="0"/>
    </xf>
    <xf numFmtId="0" fontId="10" fillId="36" borderId="0" xfId="74" applyFont="1" applyFill="1" applyBorder="1" applyAlignment="1" applyProtection="1">
      <alignment horizontal="center" vertical="top" shrinkToFit="1"/>
      <protection locked="0"/>
    </xf>
    <xf numFmtId="0" fontId="10" fillId="36" borderId="0" xfId="58" applyFont="1" applyFill="1" applyAlignment="1" applyProtection="1">
      <alignment horizontal="left" vertical="center"/>
      <protection locked="0"/>
    </xf>
    <xf numFmtId="0" fontId="10" fillId="36" borderId="0" xfId="58" applyFont="1" applyFill="1" applyAlignment="1" applyProtection="1">
      <alignment vertical="center"/>
      <protection locked="0"/>
    </xf>
    <xf numFmtId="0" fontId="10" fillId="36" borderId="0" xfId="60" applyFont="1" applyFill="1" applyProtection="1">
      <alignment vertical="center"/>
      <protection locked="0"/>
    </xf>
    <xf numFmtId="0" fontId="10" fillId="36" borderId="0" xfId="58" applyFont="1" applyFill="1" applyAlignment="1" applyProtection="1">
      <alignment horizontal="left" vertical="top"/>
      <protection locked="0"/>
    </xf>
    <xf numFmtId="0" fontId="10" fillId="36" borderId="0" xfId="58" applyFont="1" applyFill="1" applyBorder="1" applyAlignment="1" applyProtection="1">
      <alignment vertical="center"/>
      <protection locked="0"/>
    </xf>
    <xf numFmtId="0" fontId="10" fillId="36" borderId="0" xfId="0" applyFont="1" applyFill="1" applyAlignment="1" applyProtection="1">
      <alignment vertical="center"/>
      <protection locked="0"/>
    </xf>
    <xf numFmtId="0" fontId="14" fillId="36" borderId="0" xfId="66" applyFont="1" applyFill="1" applyAlignment="1" applyProtection="1">
      <alignment horizontal="center"/>
      <protection locked="0"/>
    </xf>
    <xf numFmtId="0" fontId="17" fillId="36" borderId="0" xfId="66" applyFont="1" applyFill="1" applyProtection="1">
      <alignment/>
      <protection locked="0"/>
    </xf>
    <xf numFmtId="0" fontId="10" fillId="36" borderId="0" xfId="66" applyFont="1" applyFill="1" applyProtection="1">
      <alignment/>
      <protection locked="0"/>
    </xf>
    <xf numFmtId="0" fontId="18" fillId="36" borderId="0" xfId="66" applyFont="1" applyFill="1" applyAlignment="1" applyProtection="1">
      <alignment horizontal="center"/>
      <protection locked="0"/>
    </xf>
    <xf numFmtId="0" fontId="10" fillId="36" borderId="0" xfId="79" applyFont="1" applyFill="1" applyAlignment="1" applyProtection="1">
      <alignment horizontal="right" vertical="center"/>
      <protection locked="0"/>
    </xf>
    <xf numFmtId="0" fontId="17" fillId="36" borderId="0" xfId="79" applyFont="1" applyFill="1" applyAlignment="1" applyProtection="1">
      <alignment horizontal="right" vertical="center"/>
      <protection locked="0"/>
    </xf>
    <xf numFmtId="0" fontId="10" fillId="36" borderId="14" xfId="66" applyFont="1" applyFill="1" applyBorder="1" applyAlignment="1" applyProtection="1">
      <alignment horizontal="center" vertical="center"/>
      <protection locked="0"/>
    </xf>
    <xf numFmtId="0" fontId="10" fillId="36" borderId="15" xfId="66" applyFont="1" applyFill="1" applyBorder="1" applyAlignment="1" applyProtection="1">
      <alignment horizontal="center" vertical="center"/>
      <protection locked="0"/>
    </xf>
    <xf numFmtId="186" fontId="17" fillId="36" borderId="26" xfId="66" applyNumberFormat="1" applyFont="1" applyFill="1" applyBorder="1" applyAlignment="1" applyProtection="1">
      <alignment horizontal="center" vertical="center"/>
      <protection locked="0"/>
    </xf>
    <xf numFmtId="186" fontId="17" fillId="36" borderId="26" xfId="66" applyNumberFormat="1" applyFont="1" applyFill="1" applyBorder="1" applyAlignment="1" applyProtection="1">
      <alignment horizontal="center" vertical="center" wrapText="1"/>
      <protection locked="0"/>
    </xf>
    <xf numFmtId="0" fontId="17" fillId="36" borderId="0" xfId="66" applyFont="1" applyFill="1" applyAlignment="1" applyProtection="1">
      <alignment horizontal="center" vertical="center"/>
      <protection locked="0"/>
    </xf>
    <xf numFmtId="0" fontId="0" fillId="36" borderId="0" xfId="0" applyFont="1" applyFill="1" applyAlignment="1">
      <alignment vertical="center"/>
    </xf>
    <xf numFmtId="0" fontId="10" fillId="36" borderId="14" xfId="66" applyFont="1" applyFill="1" applyBorder="1" applyAlignment="1" applyProtection="1">
      <alignment vertical="center"/>
      <protection locked="0"/>
    </xf>
    <xf numFmtId="0" fontId="10" fillId="36" borderId="15" xfId="66" applyFont="1" applyFill="1" applyBorder="1" applyAlignment="1" applyProtection="1">
      <alignment vertical="center"/>
      <protection locked="0"/>
    </xf>
    <xf numFmtId="9" fontId="10" fillId="36" borderId="26" xfId="66" applyNumberFormat="1" applyFont="1" applyFill="1" applyBorder="1" applyAlignment="1" applyProtection="1">
      <alignment vertical="center"/>
      <protection locked="0"/>
    </xf>
    <xf numFmtId="9" fontId="10" fillId="36" borderId="26" xfId="88" applyNumberFormat="1" applyFont="1" applyFill="1" applyBorder="1" applyAlignment="1" applyProtection="1">
      <alignment vertical="center"/>
      <protection locked="0"/>
    </xf>
    <xf numFmtId="0" fontId="10" fillId="36" borderId="14" xfId="66" applyFont="1" applyFill="1" applyBorder="1" applyAlignment="1" applyProtection="1" quotePrefix="1">
      <alignment vertical="center"/>
      <protection locked="0"/>
    </xf>
    <xf numFmtId="0" fontId="10" fillId="36" borderId="15" xfId="66" applyFont="1" applyFill="1" applyBorder="1" applyAlignment="1" applyProtection="1">
      <alignment vertical="center" wrapText="1"/>
      <protection locked="0"/>
    </xf>
    <xf numFmtId="0" fontId="17" fillId="36" borderId="26" xfId="66" applyNumberFormat="1" applyFont="1" applyFill="1" applyBorder="1" applyAlignment="1" applyProtection="1">
      <alignment horizontal="center" vertical="center"/>
      <protection locked="0"/>
    </xf>
    <xf numFmtId="0" fontId="10" fillId="36" borderId="1" xfId="66" applyFont="1" applyFill="1" applyBorder="1" applyProtection="1">
      <alignment/>
      <protection locked="0"/>
    </xf>
    <xf numFmtId="187" fontId="10" fillId="36" borderId="1" xfId="66" applyNumberFormat="1" applyFont="1" applyFill="1" applyBorder="1" applyProtection="1">
      <alignment/>
      <protection locked="0"/>
    </xf>
    <xf numFmtId="0" fontId="61" fillId="36" borderId="0" xfId="0" applyFont="1" applyFill="1" applyAlignment="1">
      <alignment vertical="center"/>
    </xf>
    <xf numFmtId="0" fontId="18" fillId="0" borderId="0" xfId="63" applyFont="1" applyFill="1" applyAlignment="1" applyProtection="1">
      <alignment horizontal="left"/>
      <protection/>
    </xf>
    <xf numFmtId="0" fontId="19" fillId="0" borderId="0" xfId="63" applyFont="1" applyFill="1" applyAlignment="1" applyProtection="1">
      <alignment horizontal="left"/>
      <protection locked="0"/>
    </xf>
    <xf numFmtId="0" fontId="37" fillId="0" borderId="0" xfId="63" applyFont="1" applyFill="1" applyProtection="1">
      <alignment/>
      <protection locked="0"/>
    </xf>
    <xf numFmtId="0" fontId="26" fillId="36" borderId="0" xfId="70" applyFont="1" applyFill="1" applyAlignment="1" applyProtection="1">
      <alignment horizontal="left"/>
      <protection/>
    </xf>
    <xf numFmtId="0" fontId="59" fillId="36" borderId="0" xfId="70" applyFont="1" applyFill="1" applyAlignment="1" applyProtection="1">
      <alignment horizontal="left"/>
      <protection locked="0"/>
    </xf>
    <xf numFmtId="0" fontId="10" fillId="36" borderId="0" xfId="73" applyFont="1" applyFill="1" applyProtection="1">
      <alignment/>
      <protection locked="0"/>
    </xf>
    <xf numFmtId="0" fontId="30" fillId="36" borderId="0" xfId="73" applyFont="1" applyFill="1" applyProtection="1">
      <alignment/>
      <protection locked="0"/>
    </xf>
    <xf numFmtId="0" fontId="32" fillId="36" borderId="0" xfId="73" applyFont="1" applyFill="1" applyProtection="1">
      <alignment/>
      <protection/>
    </xf>
    <xf numFmtId="0" fontId="57" fillId="36" borderId="0" xfId="73" applyFont="1" applyFill="1" applyProtection="1">
      <alignment/>
      <protection locked="0"/>
    </xf>
    <xf numFmtId="0" fontId="60" fillId="36" borderId="0" xfId="73" applyFont="1" applyFill="1" applyProtection="1">
      <alignment/>
      <protection locked="0"/>
    </xf>
    <xf numFmtId="0" fontId="55" fillId="36" borderId="0" xfId="63" applyFont="1" applyFill="1" applyBorder="1" applyAlignment="1" applyProtection="1">
      <alignment horizontal="left"/>
      <protection locked="0"/>
    </xf>
    <xf numFmtId="0" fontId="55" fillId="36" borderId="0" xfId="63" applyFont="1" applyFill="1" applyBorder="1" applyAlignment="1" applyProtection="1">
      <alignment horizontal="center"/>
      <protection locked="0"/>
    </xf>
    <xf numFmtId="0" fontId="55" fillId="36" borderId="0" xfId="63" applyFont="1" applyFill="1" applyProtection="1">
      <alignment/>
      <protection locked="0"/>
    </xf>
    <xf numFmtId="0" fontId="52" fillId="36" borderId="0" xfId="63" applyFont="1" applyFill="1" applyProtection="1">
      <alignment/>
      <protection locked="0"/>
    </xf>
    <xf numFmtId="0" fontId="31" fillId="36" borderId="0" xfId="63" applyFont="1" applyFill="1" applyAlignment="1" applyProtection="1">
      <alignment horizontal="left"/>
      <protection locked="0"/>
    </xf>
    <xf numFmtId="0" fontId="17" fillId="36" borderId="0" xfId="73" applyFont="1" applyFill="1" applyAlignment="1" applyProtection="1">
      <alignment horizontal="right"/>
      <protection/>
    </xf>
    <xf numFmtId="0" fontId="17" fillId="36" borderId="0" xfId="73" applyFont="1" applyFill="1" applyAlignment="1" applyProtection="1">
      <alignment horizontal="right"/>
      <protection locked="0"/>
    </xf>
    <xf numFmtId="0" fontId="17" fillId="36" borderId="37" xfId="73" applyFont="1" applyFill="1" applyBorder="1" applyAlignment="1" applyProtection="1">
      <alignment horizontal="center" vertical="center"/>
      <protection/>
    </xf>
    <xf numFmtId="0" fontId="17" fillId="36" borderId="37" xfId="73" applyFont="1" applyFill="1" applyBorder="1" applyAlignment="1" applyProtection="1">
      <alignment horizontal="center" vertical="center" wrapText="1"/>
      <protection/>
    </xf>
    <xf numFmtId="0" fontId="30" fillId="36" borderId="0" xfId="73" applyFont="1" applyFill="1" applyAlignment="1" applyProtection="1">
      <alignment vertical="center"/>
      <protection locked="0"/>
    </xf>
    <xf numFmtId="0" fontId="10" fillId="36" borderId="26" xfId="73" applyFont="1" applyFill="1" applyBorder="1" applyAlignment="1" applyProtection="1" quotePrefix="1">
      <alignment horizontal="center"/>
      <protection/>
    </xf>
    <xf numFmtId="0" fontId="10" fillId="36" borderId="26" xfId="73" applyFont="1" applyFill="1" applyBorder="1" applyAlignment="1" applyProtection="1" quotePrefix="1">
      <alignment horizontal="center"/>
      <protection locked="0"/>
    </xf>
    <xf numFmtId="0" fontId="10" fillId="36" borderId="26" xfId="73" applyFont="1" applyFill="1" applyBorder="1" applyAlignment="1" applyProtection="1">
      <alignment horizontal="center"/>
      <protection locked="0"/>
    </xf>
    <xf numFmtId="207" fontId="10" fillId="36" borderId="26" xfId="73" applyNumberFormat="1" applyFont="1" applyFill="1" applyBorder="1" applyAlignment="1" applyProtection="1">
      <alignment/>
      <protection locked="0"/>
    </xf>
    <xf numFmtId="0" fontId="17" fillId="36" borderId="26" xfId="73" applyFont="1" applyFill="1" applyBorder="1" applyAlignment="1" applyProtection="1">
      <alignment horizontal="center"/>
      <protection locked="0"/>
    </xf>
    <xf numFmtId="0" fontId="13" fillId="36" borderId="0" xfId="73" applyFont="1" applyFill="1" applyProtection="1">
      <alignment/>
      <protection locked="0"/>
    </xf>
    <xf numFmtId="0" fontId="17" fillId="36" borderId="0" xfId="75" applyFont="1" applyFill="1" applyBorder="1" applyAlignment="1" applyProtection="1">
      <alignment horizontal="right" vertical="center"/>
      <protection locked="0"/>
    </xf>
    <xf numFmtId="0" fontId="10" fillId="36" borderId="0" xfId="59" applyFont="1" applyFill="1" applyAlignment="1" applyProtection="1">
      <alignment horizontal="center" vertical="center" wrapText="1"/>
      <protection locked="0"/>
    </xf>
    <xf numFmtId="0" fontId="17" fillId="36" borderId="0" xfId="59" applyFont="1" applyFill="1" applyAlignment="1" applyProtection="1">
      <alignment horizontal="center" vertical="center" wrapText="1"/>
      <protection locked="0"/>
    </xf>
    <xf numFmtId="0" fontId="17" fillId="36" borderId="0" xfId="59" applyFont="1" applyFill="1" applyAlignment="1" applyProtection="1">
      <alignment vertical="center"/>
      <protection locked="0"/>
    </xf>
    <xf numFmtId="0" fontId="17" fillId="36" borderId="0" xfId="59" applyFont="1" applyFill="1" applyAlignment="1" applyProtection="1">
      <alignment horizontal="left" vertical="center"/>
      <protection locked="0"/>
    </xf>
    <xf numFmtId="0" fontId="17" fillId="36" borderId="0" xfId="75" applyFont="1" applyFill="1" applyBorder="1" applyAlignment="1" applyProtection="1">
      <alignment horizontal="right" vertical="top"/>
      <protection locked="0"/>
    </xf>
    <xf numFmtId="0" fontId="0" fillId="36" borderId="0" xfId="0" applyFont="1" applyFill="1" applyAlignment="1" applyProtection="1">
      <alignment vertical="center"/>
      <protection locked="0"/>
    </xf>
    <xf numFmtId="0" fontId="60" fillId="36" borderId="0" xfId="63" applyFont="1" applyFill="1" applyBorder="1" applyAlignment="1" applyProtection="1">
      <alignment horizontal="left"/>
      <protection locked="0"/>
    </xf>
    <xf numFmtId="0" fontId="56" fillId="36" borderId="0" xfId="63" applyFont="1" applyFill="1" applyBorder="1" applyAlignment="1" applyProtection="1">
      <alignment horizontal="center"/>
      <protection locked="0"/>
    </xf>
    <xf numFmtId="0" fontId="31" fillId="36" borderId="0" xfId="63" applyFont="1" applyFill="1" applyProtection="1">
      <alignment/>
      <protection locked="0"/>
    </xf>
    <xf numFmtId="0" fontId="31" fillId="36" borderId="0" xfId="63" applyFont="1" applyFill="1" applyBorder="1" applyAlignment="1" applyProtection="1">
      <alignment horizontal="left"/>
      <protection locked="0"/>
    </xf>
    <xf numFmtId="184" fontId="10" fillId="36" borderId="26" xfId="73" applyNumberFormat="1" applyFont="1" applyFill="1" applyBorder="1" applyAlignment="1" applyProtection="1">
      <alignment/>
      <protection locked="0"/>
    </xf>
    <xf numFmtId="0" fontId="10" fillId="36" borderId="0" xfId="59" applyFont="1" applyFill="1" applyAlignment="1" applyProtection="1">
      <alignment vertical="center"/>
      <protection locked="0"/>
    </xf>
    <xf numFmtId="0" fontId="10" fillId="36" borderId="0" xfId="61" applyFont="1" applyFill="1" applyProtection="1">
      <alignment vertical="center"/>
      <protection locked="0"/>
    </xf>
    <xf numFmtId="0" fontId="10" fillId="36" borderId="0" xfId="75" applyFont="1" applyFill="1" applyBorder="1" applyAlignment="1" applyProtection="1">
      <alignment horizontal="center" vertical="top"/>
      <protection locked="0"/>
    </xf>
    <xf numFmtId="0" fontId="10" fillId="36" borderId="0" xfId="59" applyFont="1" applyFill="1" applyBorder="1" applyAlignment="1" applyProtection="1">
      <alignment vertical="center"/>
      <protection locked="0"/>
    </xf>
    <xf numFmtId="216" fontId="0" fillId="36" borderId="0" xfId="0" applyNumberFormat="1" applyFill="1" applyAlignment="1" applyProtection="1">
      <alignment vertical="center"/>
      <protection locked="0"/>
    </xf>
    <xf numFmtId="192" fontId="13" fillId="36" borderId="63" xfId="88" applyNumberFormat="1" applyFont="1" applyFill="1" applyBorder="1" applyAlignment="1" applyProtection="1" quotePrefix="1">
      <alignment horizontal="center" vertical="center"/>
      <protection locked="0"/>
    </xf>
    <xf numFmtId="192" fontId="13" fillId="36" borderId="103" xfId="88" applyNumberFormat="1" applyFont="1" applyFill="1" applyBorder="1" applyAlignment="1" applyProtection="1" quotePrefix="1">
      <alignment horizontal="center" vertical="center"/>
      <protection locked="0"/>
    </xf>
    <xf numFmtId="0" fontId="17" fillId="0" borderId="112" xfId="78" applyFont="1" applyFill="1" applyBorder="1" applyAlignment="1">
      <alignment horizontal="center" vertical="center"/>
      <protection/>
    </xf>
    <xf numFmtId="0" fontId="10" fillId="0" borderId="113" xfId="78" applyFont="1" applyFill="1" applyBorder="1" applyAlignment="1">
      <alignment horizontal="center" vertical="center"/>
      <protection/>
    </xf>
    <xf numFmtId="0" fontId="17" fillId="0" borderId="114" xfId="78" applyFont="1" applyFill="1" applyBorder="1" applyAlignment="1">
      <alignment horizontal="left" vertical="center" wrapText="1"/>
      <protection/>
    </xf>
    <xf numFmtId="0" fontId="10" fillId="0" borderId="112" xfId="78" applyFont="1" applyFill="1" applyBorder="1" applyAlignment="1">
      <alignment horizontal="center" vertical="center"/>
      <protection/>
    </xf>
    <xf numFmtId="0" fontId="17" fillId="0" borderId="115" xfId="78" applyFont="1" applyFill="1" applyBorder="1" applyAlignment="1">
      <alignment horizontal="center" vertical="center"/>
      <protection/>
    </xf>
    <xf numFmtId="0" fontId="10" fillId="0" borderId="115" xfId="78" applyFont="1" applyFill="1" applyBorder="1" applyAlignment="1">
      <alignment horizontal="center" vertical="center"/>
      <protection/>
    </xf>
    <xf numFmtId="0" fontId="17" fillId="0" borderId="115" xfId="78" applyFont="1" applyFill="1" applyBorder="1" applyAlignment="1">
      <alignment horizontal="left" vertical="center" wrapText="1"/>
      <protection/>
    </xf>
    <xf numFmtId="0" fontId="17" fillId="0" borderId="112" xfId="78" applyFont="1" applyFill="1" applyBorder="1" applyAlignment="1">
      <alignment horizontal="left" vertical="center" wrapText="1"/>
      <protection/>
    </xf>
    <xf numFmtId="0" fontId="17" fillId="0" borderId="116" xfId="78" applyFont="1" applyFill="1" applyBorder="1" applyAlignment="1">
      <alignment horizontal="center" vertical="center"/>
      <protection/>
    </xf>
    <xf numFmtId="0" fontId="10" fillId="0" borderId="116" xfId="78" applyFont="1" applyFill="1" applyBorder="1" applyAlignment="1">
      <alignment horizontal="center" vertical="center"/>
      <protection/>
    </xf>
    <xf numFmtId="0" fontId="17" fillId="0" borderId="116" xfId="78" applyFont="1" applyFill="1" applyBorder="1" applyAlignment="1">
      <alignment horizontal="left" vertical="center" wrapText="1"/>
      <protection/>
    </xf>
    <xf numFmtId="192" fontId="10" fillId="36" borderId="117" xfId="88" applyNumberFormat="1" applyFont="1" applyFill="1" applyBorder="1" applyAlignment="1" applyProtection="1" quotePrefix="1">
      <alignment horizontal="center" vertical="center"/>
      <protection locked="0"/>
    </xf>
    <xf numFmtId="192" fontId="13" fillId="36" borderId="102" xfId="88" applyNumberFormat="1" applyFont="1" applyFill="1" applyBorder="1" applyAlignment="1" applyProtection="1" quotePrefix="1">
      <alignment horizontal="center" vertical="center"/>
      <protection locked="0"/>
    </xf>
    <xf numFmtId="192" fontId="10" fillId="36" borderId="112" xfId="88" applyNumberFormat="1" applyFont="1" applyFill="1" applyBorder="1" applyAlignment="1" applyProtection="1" quotePrefix="1">
      <alignment horizontal="center" vertical="center"/>
      <protection locked="0"/>
    </xf>
    <xf numFmtId="192" fontId="10" fillId="36" borderId="116" xfId="88" applyNumberFormat="1" applyFont="1" applyFill="1" applyBorder="1" applyAlignment="1" applyProtection="1" quotePrefix="1">
      <alignment horizontal="center" vertical="center"/>
      <protection locked="0"/>
    </xf>
    <xf numFmtId="0" fontId="17" fillId="0" borderId="14" xfId="0" applyFont="1" applyFill="1" applyBorder="1" applyAlignment="1">
      <alignment horizontal="left" vertical="center" wrapText="1" readingOrder="1"/>
    </xf>
    <xf numFmtId="0" fontId="10" fillId="0" borderId="14" xfId="69" applyFont="1" applyFill="1" applyBorder="1" applyAlignment="1" applyProtection="1">
      <alignment horizontal="left" vertical="center" wrapText="1" readingOrder="1"/>
      <protection/>
    </xf>
    <xf numFmtId="0" fontId="10" fillId="0" borderId="14" xfId="69" applyFont="1" applyFill="1" applyBorder="1" applyAlignment="1" applyProtection="1">
      <alignment horizontal="left" vertical="center" wrapText="1" readingOrder="1"/>
      <protection locked="0"/>
    </xf>
    <xf numFmtId="0" fontId="10" fillId="0" borderId="14" xfId="70" applyFont="1" applyFill="1" applyBorder="1" applyAlignment="1" applyProtection="1">
      <alignment horizontal="left" vertical="center" wrapText="1" readingOrder="1"/>
      <protection/>
    </xf>
    <xf numFmtId="207" fontId="26" fillId="36" borderId="98" xfId="0" applyNumberFormat="1" applyFont="1" applyFill="1" applyBorder="1" applyAlignment="1" applyProtection="1">
      <alignment vertical="center"/>
      <protection locked="0"/>
    </xf>
    <xf numFmtId="207" fontId="26" fillId="36" borderId="109" xfId="0" applyNumberFormat="1" applyFont="1" applyFill="1" applyBorder="1" applyAlignment="1" applyProtection="1">
      <alignment vertical="center"/>
      <protection locked="0"/>
    </xf>
    <xf numFmtId="207" fontId="26" fillId="36" borderId="118" xfId="0" applyNumberFormat="1" applyFont="1" applyFill="1" applyBorder="1" applyAlignment="1" applyProtection="1">
      <alignment vertical="center"/>
      <protection locked="0"/>
    </xf>
    <xf numFmtId="207" fontId="26" fillId="36" borderId="119" xfId="0" applyNumberFormat="1" applyFont="1" applyFill="1" applyBorder="1" applyAlignment="1" applyProtection="1">
      <alignment vertical="center"/>
      <protection locked="0"/>
    </xf>
    <xf numFmtId="207" fontId="26" fillId="36" borderId="120" xfId="0" applyNumberFormat="1" applyFont="1" applyFill="1" applyBorder="1" applyAlignment="1" applyProtection="1">
      <alignment vertical="center"/>
      <protection locked="0"/>
    </xf>
    <xf numFmtId="207" fontId="26" fillId="36" borderId="121" xfId="0" applyNumberFormat="1" applyFont="1" applyFill="1" applyBorder="1" applyAlignment="1" applyProtection="1">
      <alignment vertical="center"/>
      <protection locked="0"/>
    </xf>
    <xf numFmtId="207" fontId="26" fillId="36" borderId="122" xfId="0" applyNumberFormat="1" applyFont="1" applyFill="1" applyBorder="1" applyAlignment="1" applyProtection="1">
      <alignment vertical="center"/>
      <protection locked="0"/>
    </xf>
    <xf numFmtId="207" fontId="26" fillId="36" borderId="81" xfId="0" applyNumberFormat="1" applyFont="1" applyFill="1" applyBorder="1" applyAlignment="1" applyProtection="1">
      <alignment vertical="center"/>
      <protection locked="0"/>
    </xf>
    <xf numFmtId="207" fontId="26" fillId="36" borderId="86" xfId="0" applyNumberFormat="1" applyFont="1" applyFill="1" applyBorder="1" applyAlignment="1">
      <alignment vertical="center" wrapText="1"/>
    </xf>
    <xf numFmtId="207" fontId="26" fillId="36" borderId="120" xfId="0" applyNumberFormat="1" applyFont="1" applyFill="1" applyBorder="1" applyAlignment="1">
      <alignment vertical="center" wrapText="1"/>
    </xf>
    <xf numFmtId="0" fontId="10" fillId="0" borderId="123" xfId="0" applyFont="1" applyFill="1" applyBorder="1" applyAlignment="1">
      <alignment horizontal="center" vertical="center"/>
    </xf>
    <xf numFmtId="217" fontId="17" fillId="36" borderId="0" xfId="0" applyNumberFormat="1" applyFont="1" applyFill="1" applyAlignment="1">
      <alignment horizontal="right" vertical="center"/>
    </xf>
    <xf numFmtId="0" fontId="17" fillId="0" borderId="15" xfId="0" applyFont="1" applyFill="1" applyBorder="1" applyAlignment="1">
      <alignment horizontal="left" vertical="center" wrapText="1" readingOrder="1"/>
    </xf>
    <xf numFmtId="0" fontId="17" fillId="0" borderId="27" xfId="0" applyFont="1" applyFill="1" applyBorder="1" applyAlignment="1">
      <alignment horizontal="left" vertical="center" wrapText="1" readingOrder="1"/>
    </xf>
    <xf numFmtId="0" fontId="17" fillId="0" borderId="14" xfId="0" applyFont="1" applyFill="1" applyBorder="1" applyAlignment="1">
      <alignment horizontal="left" vertical="center" wrapText="1" readingOrder="1"/>
    </xf>
    <xf numFmtId="0" fontId="17" fillId="0" borderId="31" xfId="0" applyFont="1" applyFill="1" applyBorder="1" applyAlignment="1">
      <alignment horizontal="left" vertical="center" wrapText="1" readingOrder="1"/>
    </xf>
    <xf numFmtId="0" fontId="17" fillId="0" borderId="2" xfId="0" applyFont="1" applyFill="1" applyBorder="1" applyAlignment="1">
      <alignment horizontal="left" vertical="center" wrapText="1" readingOrder="1"/>
    </xf>
    <xf numFmtId="0" fontId="17" fillId="0" borderId="124" xfId="0" applyFont="1" applyFill="1" applyBorder="1" applyAlignment="1">
      <alignment horizontal="left" vertical="center" wrapText="1" readingOrder="1"/>
    </xf>
    <xf numFmtId="0" fontId="49" fillId="36" borderId="0" xfId="0" applyFont="1" applyFill="1" applyAlignment="1" applyProtection="1">
      <alignment horizontal="center" vertical="center"/>
      <protection hidden="1"/>
    </xf>
    <xf numFmtId="0" fontId="17" fillId="37" borderId="111" xfId="0" applyFont="1" applyFill="1" applyBorder="1" applyAlignment="1" applyProtection="1">
      <alignment horizontal="center" vertical="center"/>
      <protection locked="0"/>
    </xf>
    <xf numFmtId="0" fontId="17" fillId="37" borderId="125" xfId="0" applyFont="1" applyFill="1" applyBorder="1" applyAlignment="1" applyProtection="1">
      <alignment horizontal="center" vertical="center"/>
      <protection locked="0"/>
    </xf>
    <xf numFmtId="0" fontId="12" fillId="36" borderId="0" xfId="0" applyFont="1" applyFill="1" applyAlignment="1" applyProtection="1">
      <alignment horizontal="left" vertical="center"/>
      <protection hidden="1"/>
    </xf>
    <xf numFmtId="0" fontId="12" fillId="36" borderId="0" xfId="0" applyFont="1" applyFill="1" applyAlignment="1">
      <alignment horizontal="left" vertical="center"/>
    </xf>
    <xf numFmtId="0" fontId="17" fillId="0" borderId="34" xfId="0" applyFont="1" applyFill="1" applyBorder="1" applyAlignment="1">
      <alignment horizontal="center" vertical="center"/>
    </xf>
    <xf numFmtId="0" fontId="17" fillId="0" borderId="111" xfId="0" applyFont="1" applyFill="1" applyBorder="1" applyAlignment="1">
      <alignment horizontal="center" vertical="center"/>
    </xf>
    <xf numFmtId="0" fontId="17" fillId="0" borderId="96" xfId="0" applyFont="1" applyFill="1" applyBorder="1" applyAlignment="1">
      <alignment horizontal="center" vertical="center"/>
    </xf>
    <xf numFmtId="0" fontId="17" fillId="37" borderId="15" xfId="0" applyFont="1" applyFill="1" applyBorder="1" applyAlignment="1" applyProtection="1">
      <alignment horizontal="center" vertical="center"/>
      <protection locked="0"/>
    </xf>
    <xf numFmtId="0" fontId="17" fillId="37" borderId="126" xfId="0" applyFont="1" applyFill="1" applyBorder="1" applyAlignment="1" applyProtection="1">
      <alignment horizontal="center" vertical="center"/>
      <protection locked="0"/>
    </xf>
    <xf numFmtId="49" fontId="17" fillId="37" borderId="15" xfId="0" applyNumberFormat="1" applyFont="1" applyFill="1" applyBorder="1" applyAlignment="1" applyProtection="1">
      <alignment horizontal="center" vertical="center"/>
      <protection locked="0"/>
    </xf>
    <xf numFmtId="49" fontId="17" fillId="37" borderId="15" xfId="0" applyNumberFormat="1" applyFont="1" applyFill="1" applyBorder="1" applyAlignment="1" applyProtection="1" quotePrefix="1">
      <alignment horizontal="center" vertical="center"/>
      <protection locked="0"/>
    </xf>
    <xf numFmtId="49" fontId="17" fillId="37" borderId="126" xfId="0" applyNumberFormat="1" applyFont="1" applyFill="1" applyBorder="1" applyAlignment="1" applyProtection="1" quotePrefix="1">
      <alignment horizontal="center" vertical="center"/>
      <protection locked="0"/>
    </xf>
    <xf numFmtId="0" fontId="17" fillId="37" borderId="2" xfId="0" applyFont="1" applyFill="1" applyBorder="1" applyAlignment="1" applyProtection="1">
      <alignment horizontal="center" vertical="center"/>
      <protection hidden="1"/>
    </xf>
    <xf numFmtId="0" fontId="17" fillId="37" borderId="127" xfId="0" applyFont="1" applyFill="1" applyBorder="1" applyAlignment="1" applyProtection="1">
      <alignment horizontal="center" vertical="center"/>
      <protection hidden="1"/>
    </xf>
    <xf numFmtId="0" fontId="17" fillId="36" borderId="0" xfId="71" applyNumberFormat="1" applyFont="1" applyFill="1" applyBorder="1" applyAlignment="1" applyProtection="1">
      <alignment horizontal="left" vertical="top" wrapText="1"/>
      <protection locked="0"/>
    </xf>
    <xf numFmtId="0" fontId="17" fillId="36" borderId="41" xfId="71" applyFont="1" applyFill="1" applyBorder="1" applyAlignment="1" applyProtection="1">
      <alignment horizontal="center" vertical="center" textRotation="255"/>
      <protection/>
    </xf>
    <xf numFmtId="0" fontId="17" fillId="36" borderId="40" xfId="71" applyFont="1" applyFill="1" applyBorder="1" applyAlignment="1" applyProtection="1">
      <alignment horizontal="center" vertical="center" textRotation="255"/>
      <protection/>
    </xf>
    <xf numFmtId="0" fontId="17" fillId="36" borderId="128" xfId="71" applyFont="1" applyFill="1" applyBorder="1" applyAlignment="1" applyProtection="1">
      <alignment horizontal="center" vertical="center" textRotation="255"/>
      <protection/>
    </xf>
    <xf numFmtId="0" fontId="12" fillId="36" borderId="0" xfId="55" applyFont="1" applyFill="1" applyAlignment="1">
      <alignment horizontal="center" vertical="center"/>
      <protection/>
    </xf>
    <xf numFmtId="0" fontId="11" fillId="0" borderId="0" xfId="57" applyFont="1" applyFill="1" applyAlignment="1" applyProtection="1">
      <alignment horizontal="center"/>
      <protection hidden="1"/>
    </xf>
    <xf numFmtId="0" fontId="17" fillId="0" borderId="38" xfId="57" applyFont="1" applyFill="1" applyBorder="1" applyAlignment="1">
      <alignment horizontal="center" vertical="center"/>
      <protection/>
    </xf>
    <xf numFmtId="0" fontId="10" fillId="0" borderId="85" xfId="57" applyFont="1" applyFill="1" applyBorder="1" applyAlignment="1">
      <alignment horizontal="center" vertical="center"/>
      <protection/>
    </xf>
    <xf numFmtId="0" fontId="10" fillId="0" borderId="28" xfId="57" applyFont="1" applyFill="1" applyBorder="1" applyAlignment="1">
      <alignment horizontal="center" vertical="center"/>
      <protection/>
    </xf>
    <xf numFmtId="0" fontId="10" fillId="0" borderId="23" xfId="57" applyFont="1" applyFill="1" applyBorder="1" applyAlignment="1">
      <alignment horizontal="center" vertical="center"/>
      <protection/>
    </xf>
    <xf numFmtId="0" fontId="17" fillId="0" borderId="26" xfId="57" applyFont="1" applyFill="1" applyBorder="1" applyAlignment="1">
      <alignment horizontal="center" vertical="center"/>
      <protection/>
    </xf>
    <xf numFmtId="0" fontId="10" fillId="0" borderId="26" xfId="57" applyFont="1" applyFill="1" applyBorder="1" applyAlignment="1">
      <alignment horizontal="center" vertical="center"/>
      <protection/>
    </xf>
    <xf numFmtId="0" fontId="79" fillId="0" borderId="0" xfId="67" applyFont="1" applyFill="1" applyBorder="1" applyAlignment="1" applyProtection="1">
      <alignment vertical="top" wrapText="1"/>
      <protection locked="0"/>
    </xf>
    <xf numFmtId="0" fontId="22" fillId="0" borderId="0" xfId="67" applyFont="1" applyFill="1" applyBorder="1" applyAlignment="1" applyProtection="1">
      <alignment vertical="top" wrapText="1"/>
      <protection locked="0"/>
    </xf>
    <xf numFmtId="0" fontId="22" fillId="0" borderId="0" xfId="57" applyFont="1" applyFill="1" applyAlignment="1">
      <alignment vertical="top" wrapText="1"/>
      <protection/>
    </xf>
    <xf numFmtId="0" fontId="22" fillId="0" borderId="0" xfId="67" applyFont="1" applyFill="1" applyBorder="1" applyAlignment="1" applyProtection="1">
      <alignment vertical="top"/>
      <protection locked="0"/>
    </xf>
    <xf numFmtId="0" fontId="22" fillId="0" borderId="0" xfId="67" applyFont="1" applyFill="1" applyBorder="1" applyAlignment="1" applyProtection="1">
      <alignment horizontal="left" vertical="top" wrapText="1"/>
      <protection locked="0"/>
    </xf>
    <xf numFmtId="0" fontId="49" fillId="0" borderId="0" xfId="55" applyFont="1" applyFill="1" applyAlignment="1">
      <alignment horizontal="center" vertical="center"/>
      <protection/>
    </xf>
    <xf numFmtId="49" fontId="31" fillId="0" borderId="0" xfId="55" applyNumberFormat="1" applyFont="1" applyFill="1" applyAlignment="1">
      <alignment horizontal="right" vertical="center"/>
      <protection/>
    </xf>
    <xf numFmtId="0" fontId="31" fillId="0" borderId="0" xfId="55" applyFont="1" applyFill="1" applyAlignment="1">
      <alignment horizontal="right" vertical="center"/>
      <protection/>
    </xf>
    <xf numFmtId="0" fontId="17" fillId="0" borderId="0" xfId="55" applyFont="1" applyFill="1" applyAlignment="1">
      <alignment horizontal="center" vertical="center"/>
      <protection/>
    </xf>
    <xf numFmtId="0" fontId="17" fillId="0" borderId="0" xfId="64" applyFont="1" applyFill="1" applyAlignment="1" applyProtection="1">
      <alignment wrapText="1"/>
      <protection hidden="1"/>
    </xf>
    <xf numFmtId="0" fontId="0" fillId="0" borderId="0" xfId="64" applyFont="1" applyFill="1" applyAlignment="1" applyProtection="1">
      <alignment wrapText="1"/>
      <protection hidden="1"/>
    </xf>
    <xf numFmtId="0" fontId="86" fillId="0" borderId="0" xfId="64" applyFont="1" applyFill="1" applyAlignment="1" applyProtection="1">
      <alignment wrapText="1"/>
      <protection hidden="1"/>
    </xf>
    <xf numFmtId="0" fontId="87" fillId="0" borderId="0" xfId="64" applyFont="1" applyFill="1" applyAlignment="1" applyProtection="1">
      <alignment wrapText="1"/>
      <protection hidden="1"/>
    </xf>
    <xf numFmtId="0" fontId="0" fillId="0" borderId="0" xfId="64" applyFont="1" applyFill="1" applyAlignment="1" applyProtection="1">
      <alignment wrapText="1"/>
      <protection hidden="1"/>
    </xf>
    <xf numFmtId="207" fontId="10" fillId="0" borderId="129" xfId="64" applyNumberFormat="1" applyFont="1" applyFill="1" applyBorder="1" applyAlignment="1" applyProtection="1">
      <alignment horizontal="center"/>
      <protection hidden="1"/>
    </xf>
    <xf numFmtId="207" fontId="10" fillId="0" borderId="130" xfId="64" applyNumberFormat="1" applyFont="1" applyFill="1" applyBorder="1" applyAlignment="1" applyProtection="1">
      <alignment horizontal="center"/>
      <protection hidden="1"/>
    </xf>
    <xf numFmtId="207" fontId="10" fillId="0" borderId="131" xfId="64" applyNumberFormat="1" applyFont="1" applyFill="1" applyBorder="1" applyAlignment="1" applyProtection="1">
      <alignment horizontal="center"/>
      <protection hidden="1"/>
    </xf>
    <xf numFmtId="207" fontId="10" fillId="0" borderId="132" xfId="64" applyNumberFormat="1" applyFont="1" applyFill="1" applyBorder="1" applyAlignment="1" applyProtection="1">
      <alignment horizontal="center"/>
      <protection hidden="1"/>
    </xf>
    <xf numFmtId="207" fontId="10" fillId="0" borderId="133" xfId="64" applyNumberFormat="1" applyFont="1" applyFill="1" applyBorder="1" applyAlignment="1" applyProtection="1">
      <alignment horizontal="center"/>
      <protection hidden="1"/>
    </xf>
    <xf numFmtId="207" fontId="10" fillId="0" borderId="134" xfId="64" applyNumberFormat="1" applyFont="1" applyFill="1" applyBorder="1" applyAlignment="1" applyProtection="1">
      <alignment horizontal="center"/>
      <protection hidden="1"/>
    </xf>
    <xf numFmtId="207" fontId="10" fillId="0" borderId="132" xfId="64" applyNumberFormat="1" applyFont="1" applyFill="1" applyBorder="1" applyAlignment="1" applyProtection="1">
      <alignment horizontal="center"/>
      <protection/>
    </xf>
    <xf numFmtId="207" fontId="10" fillId="0" borderId="133" xfId="64" applyNumberFormat="1" applyFont="1" applyFill="1" applyBorder="1" applyAlignment="1" applyProtection="1">
      <alignment horizontal="center"/>
      <protection/>
    </xf>
    <xf numFmtId="207" fontId="10" fillId="0" borderId="134" xfId="64" applyNumberFormat="1" applyFont="1" applyFill="1" applyBorder="1" applyAlignment="1" applyProtection="1">
      <alignment horizontal="center"/>
      <protection/>
    </xf>
    <xf numFmtId="207" fontId="10" fillId="0" borderId="135" xfId="64" applyNumberFormat="1" applyFont="1" applyFill="1" applyBorder="1" applyAlignment="1" applyProtection="1">
      <alignment horizontal="center"/>
      <protection hidden="1"/>
    </xf>
    <xf numFmtId="207" fontId="10" fillId="0" borderId="136" xfId="64" applyNumberFormat="1" applyFont="1" applyFill="1" applyBorder="1" applyAlignment="1" applyProtection="1">
      <alignment horizontal="center"/>
      <protection hidden="1"/>
    </xf>
    <xf numFmtId="207" fontId="10" fillId="0" borderId="137" xfId="64" applyNumberFormat="1" applyFont="1" applyFill="1" applyBorder="1" applyAlignment="1" applyProtection="1">
      <alignment horizontal="center"/>
      <protection hidden="1"/>
    </xf>
    <xf numFmtId="0" fontId="17" fillId="0" borderId="0" xfId="64" applyFont="1" applyFill="1" applyAlignment="1" applyProtection="1">
      <alignment horizontal="justify" wrapText="1"/>
      <protection hidden="1"/>
    </xf>
    <xf numFmtId="0" fontId="0" fillId="0" borderId="0" xfId="64" applyFont="1" applyFill="1" applyAlignment="1" applyProtection="1">
      <alignment horizontal="justify" wrapText="1"/>
      <protection hidden="1"/>
    </xf>
    <xf numFmtId="0" fontId="11" fillId="0" borderId="0" xfId="0" applyFont="1" applyFill="1" applyAlignment="1" applyProtection="1">
      <alignment horizontal="center"/>
      <protection hidden="1"/>
    </xf>
    <xf numFmtId="0" fontId="16" fillId="0" borderId="0" xfId="0" applyFont="1" applyFill="1" applyAlignment="1" applyProtection="1">
      <alignment horizontal="center"/>
      <protection hidden="1"/>
    </xf>
    <xf numFmtId="0" fontId="10" fillId="0" borderId="0" xfId="64" applyFont="1" applyFill="1" applyBorder="1" applyAlignment="1" applyProtection="1">
      <alignment horizontal="left"/>
      <protection hidden="1"/>
    </xf>
    <xf numFmtId="0" fontId="10" fillId="0" borderId="1" xfId="64" applyFont="1" applyFill="1" applyBorder="1" applyAlignment="1" applyProtection="1">
      <alignment/>
      <protection hidden="1"/>
    </xf>
    <xf numFmtId="0" fontId="0" fillId="0" borderId="1" xfId="64" applyFont="1" applyFill="1" applyBorder="1" applyAlignment="1" applyProtection="1">
      <alignment/>
      <protection hidden="1"/>
    </xf>
    <xf numFmtId="207" fontId="10" fillId="0" borderId="135" xfId="0" applyNumberFormat="1" applyFont="1" applyBorder="1" applyAlignment="1" applyProtection="1">
      <alignment horizontal="center" vertical="center"/>
      <protection hidden="1"/>
    </xf>
    <xf numFmtId="207" fontId="10" fillId="0" borderId="136" xfId="0" applyNumberFormat="1" applyFont="1" applyBorder="1" applyAlignment="1" applyProtection="1">
      <alignment horizontal="center" vertical="center"/>
      <protection hidden="1"/>
    </xf>
    <xf numFmtId="207" fontId="10" fillId="0" borderId="137" xfId="0" applyNumberFormat="1" applyFont="1" applyBorder="1" applyAlignment="1" applyProtection="1">
      <alignment horizontal="center" vertical="center"/>
      <protection hidden="1"/>
    </xf>
    <xf numFmtId="0" fontId="10" fillId="36" borderId="0" xfId="64" applyFont="1" applyFill="1" applyBorder="1" applyAlignment="1" applyProtection="1">
      <alignment vertical="center" wrapText="1"/>
      <protection/>
    </xf>
    <xf numFmtId="0" fontId="26" fillId="36" borderId="71" xfId="64" applyFont="1" applyFill="1" applyBorder="1" applyAlignment="1" applyProtection="1">
      <alignment horizontal="center" vertical="top" textRotation="255"/>
      <protection/>
    </xf>
    <xf numFmtId="0" fontId="26" fillId="36" borderId="76" xfId="64" applyFont="1" applyFill="1" applyBorder="1" applyAlignment="1" applyProtection="1">
      <alignment horizontal="center" vertical="top" textRotation="255"/>
      <protection/>
    </xf>
    <xf numFmtId="0" fontId="34" fillId="36" borderId="138" xfId="64" applyFont="1" applyFill="1" applyBorder="1" applyAlignment="1" applyProtection="1">
      <alignment horizontal="center" vertical="center" wrapText="1"/>
      <protection/>
    </xf>
    <xf numFmtId="0" fontId="34" fillId="36" borderId="139" xfId="64" applyFont="1" applyFill="1" applyBorder="1" applyAlignment="1" applyProtection="1">
      <alignment horizontal="center" vertical="center" wrapText="1"/>
      <protection/>
    </xf>
    <xf numFmtId="0" fontId="34" fillId="36" borderId="122" xfId="64" applyFont="1" applyFill="1" applyBorder="1" applyAlignment="1" applyProtection="1">
      <alignment horizontal="center" vertical="center" wrapText="1"/>
      <protection/>
    </xf>
    <xf numFmtId="0" fontId="34" fillId="36" borderId="140" xfId="64" applyFont="1" applyFill="1" applyBorder="1" applyAlignment="1" applyProtection="1">
      <alignment horizontal="center" vertical="center" wrapText="1"/>
      <protection/>
    </xf>
    <xf numFmtId="0" fontId="10" fillId="36" borderId="0" xfId="0" applyFont="1" applyFill="1" applyAlignment="1" applyProtection="1">
      <alignment vertical="center"/>
      <protection locked="0"/>
    </xf>
    <xf numFmtId="0" fontId="17" fillId="0" borderId="0" xfId="64" applyFont="1" applyFill="1" applyBorder="1" applyAlignment="1" applyProtection="1">
      <alignment vertical="center" wrapText="1"/>
      <protection/>
    </xf>
    <xf numFmtId="0" fontId="17" fillId="0" borderId="0" xfId="0" applyFont="1" applyFill="1" applyBorder="1" applyAlignment="1" applyProtection="1">
      <alignment vertical="center" wrapText="1"/>
      <protection/>
    </xf>
    <xf numFmtId="0" fontId="10" fillId="36" borderId="0" xfId="0" applyFont="1" applyFill="1" applyBorder="1" applyAlignment="1" applyProtection="1">
      <alignment vertical="center" wrapText="1"/>
      <protection/>
    </xf>
    <xf numFmtId="0" fontId="34" fillId="36" borderId="122" xfId="64" applyFont="1" applyFill="1" applyBorder="1" applyAlignment="1" applyProtection="1">
      <alignment horizontal="center" vertical="top" wrapText="1"/>
      <protection/>
    </xf>
    <xf numFmtId="0" fontId="34" fillId="36" borderId="140" xfId="64" applyFont="1" applyFill="1" applyBorder="1" applyAlignment="1" applyProtection="1">
      <alignment horizontal="center" wrapText="1"/>
      <protection/>
    </xf>
    <xf numFmtId="0" fontId="26" fillId="36" borderId="141" xfId="64" applyFont="1" applyFill="1" applyBorder="1" applyAlignment="1" applyProtection="1">
      <alignment horizontal="center" vertical="center" wrapText="1"/>
      <protection/>
    </xf>
    <xf numFmtId="0" fontId="26" fillId="36" borderId="23" xfId="64" applyFont="1" applyFill="1" applyBorder="1" applyAlignment="1" applyProtection="1">
      <alignment horizontal="center" vertical="center" wrapText="1"/>
      <protection/>
    </xf>
    <xf numFmtId="0" fontId="34" fillId="36" borderId="50" xfId="64" applyFont="1" applyFill="1" applyBorder="1" applyAlignment="1" applyProtection="1">
      <alignment horizontal="center" vertical="center" wrapText="1"/>
      <protection/>
    </xf>
    <xf numFmtId="0" fontId="34" fillId="36" borderId="111" xfId="64" applyFont="1" applyFill="1" applyBorder="1" applyAlignment="1" applyProtection="1">
      <alignment horizontal="center" vertical="center" wrapText="1"/>
      <protection/>
    </xf>
    <xf numFmtId="0" fontId="34" fillId="36" borderId="125" xfId="64" applyFont="1" applyFill="1" applyBorder="1" applyAlignment="1" applyProtection="1">
      <alignment horizontal="center" vertical="center" wrapText="1"/>
      <protection/>
    </xf>
    <xf numFmtId="0" fontId="34" fillId="36" borderId="50" xfId="0" applyFont="1" applyFill="1" applyBorder="1" applyAlignment="1">
      <alignment horizontal="center" vertical="center"/>
    </xf>
    <xf numFmtId="0" fontId="34" fillId="36" borderId="111" xfId="0" applyFont="1" applyFill="1" applyBorder="1" applyAlignment="1">
      <alignment horizontal="center" vertical="center"/>
    </xf>
    <xf numFmtId="0" fontId="34" fillId="36" borderId="125" xfId="0" applyFont="1" applyFill="1" applyBorder="1" applyAlignment="1">
      <alignment horizontal="center" vertical="center"/>
    </xf>
    <xf numFmtId="0" fontId="26" fillId="36" borderId="142" xfId="64" applyFont="1" applyFill="1" applyBorder="1" applyAlignment="1" applyProtection="1">
      <alignment horizontal="center" vertical="center" wrapText="1"/>
      <protection/>
    </xf>
    <xf numFmtId="0" fontId="26" fillId="36" borderId="143" xfId="64" applyFont="1" applyFill="1" applyBorder="1" applyAlignment="1" applyProtection="1">
      <alignment horizontal="center" vertical="center" wrapText="1"/>
      <protection/>
    </xf>
    <xf numFmtId="0" fontId="26" fillId="36" borderId="144" xfId="64" applyFont="1" applyFill="1" applyBorder="1" applyAlignment="1" applyProtection="1">
      <alignment horizontal="center" vertical="center" wrapText="1"/>
      <protection/>
    </xf>
    <xf numFmtId="0" fontId="26" fillId="36" borderId="48" xfId="64" applyFont="1" applyFill="1" applyBorder="1" applyAlignment="1" applyProtection="1">
      <alignment horizontal="center" vertical="center" wrapText="1"/>
      <protection/>
    </xf>
    <xf numFmtId="0" fontId="26" fillId="36" borderId="145" xfId="64" applyFont="1" applyFill="1" applyBorder="1" applyAlignment="1" applyProtection="1">
      <alignment horizontal="center" vertical="center" wrapText="1"/>
      <protection/>
    </xf>
    <xf numFmtId="0" fontId="26" fillId="36" borderId="146" xfId="64" applyFont="1" applyFill="1" applyBorder="1" applyAlignment="1" applyProtection="1">
      <alignment horizontal="center" vertical="center" wrapText="1"/>
      <protection/>
    </xf>
    <xf numFmtId="0" fontId="26" fillId="36" borderId="142" xfId="0" applyFont="1" applyFill="1" applyBorder="1" applyAlignment="1">
      <alignment horizontal="center" vertical="center" wrapText="1"/>
    </xf>
    <xf numFmtId="0" fontId="26" fillId="36" borderId="56" xfId="0" applyFont="1" applyFill="1" applyBorder="1" applyAlignment="1">
      <alignment horizontal="center" vertical="center" wrapText="1"/>
    </xf>
    <xf numFmtId="0" fontId="26" fillId="36" borderId="144" xfId="0" applyFont="1" applyFill="1" applyBorder="1" applyAlignment="1">
      <alignment horizontal="center" vertical="center" wrapText="1"/>
    </xf>
    <xf numFmtId="0" fontId="26" fillId="36" borderId="0" xfId="0" applyFont="1" applyFill="1" applyBorder="1" applyAlignment="1">
      <alignment horizontal="center" vertical="center" wrapText="1"/>
    </xf>
    <xf numFmtId="0" fontId="26" fillId="36" borderId="145" xfId="0" applyFont="1" applyFill="1" applyBorder="1" applyAlignment="1">
      <alignment horizontal="center" vertical="center" wrapText="1"/>
    </xf>
    <xf numFmtId="0" fontId="26" fillId="36" borderId="3" xfId="0" applyFont="1" applyFill="1" applyBorder="1" applyAlignment="1">
      <alignment horizontal="center" vertical="center" wrapText="1"/>
    </xf>
    <xf numFmtId="0" fontId="34" fillId="36" borderId="122" xfId="0" applyFont="1" applyFill="1" applyBorder="1" applyAlignment="1">
      <alignment horizontal="center" vertical="center" wrapText="1"/>
    </xf>
    <xf numFmtId="0" fontId="34" fillId="36" borderId="81" xfId="0" applyFont="1" applyFill="1" applyBorder="1" applyAlignment="1">
      <alignment horizontal="center" vertical="center" wrapText="1"/>
    </xf>
    <xf numFmtId="0" fontId="26" fillId="36" borderId="71" xfId="0" applyFont="1" applyFill="1" applyBorder="1" applyAlignment="1">
      <alignment horizontal="center" vertical="center" textRotation="255"/>
    </xf>
    <xf numFmtId="0" fontId="26" fillId="36" borderId="98" xfId="0" applyFont="1" applyFill="1" applyBorder="1" applyAlignment="1">
      <alignment horizontal="center" vertical="center" textRotation="255"/>
    </xf>
    <xf numFmtId="0" fontId="26" fillId="36" borderId="147" xfId="64" applyFont="1" applyFill="1" applyBorder="1" applyAlignment="1" applyProtection="1">
      <alignment horizontal="center" vertical="center" wrapText="1"/>
      <protection/>
    </xf>
    <xf numFmtId="0" fontId="26" fillId="36" borderId="4" xfId="64" applyFont="1" applyFill="1" applyBorder="1" applyAlignment="1" applyProtection="1">
      <alignment horizontal="center" vertical="center" wrapText="1"/>
      <protection/>
    </xf>
    <xf numFmtId="0" fontId="26" fillId="36" borderId="88" xfId="64" applyFont="1" applyFill="1" applyBorder="1" applyAlignment="1" applyProtection="1">
      <alignment horizontal="center" vertical="center" wrapText="1"/>
      <protection/>
    </xf>
    <xf numFmtId="0" fontId="26" fillId="36" borderId="50" xfId="0" applyFont="1" applyFill="1" applyBorder="1" applyAlignment="1">
      <alignment horizontal="center" vertical="center" wrapText="1"/>
    </xf>
    <xf numFmtId="0" fontId="26" fillId="36" borderId="111" xfId="0" applyFont="1" applyFill="1" applyBorder="1" applyAlignment="1">
      <alignment horizontal="center" vertical="center" wrapText="1"/>
    </xf>
    <xf numFmtId="0" fontId="28" fillId="0" borderId="0" xfId="64" applyFont="1" applyFill="1" applyAlignment="1" applyProtection="1">
      <alignment horizontal="left"/>
      <protection/>
    </xf>
    <xf numFmtId="0" fontId="28" fillId="0" borderId="0" xfId="64" applyFont="1" applyFill="1" applyProtection="1">
      <alignment/>
      <protection/>
    </xf>
    <xf numFmtId="0" fontId="26" fillId="36" borderId="118" xfId="64" applyFont="1" applyFill="1" applyBorder="1" applyAlignment="1" applyProtection="1">
      <alignment horizontal="center" vertical="center" wrapText="1"/>
      <protection/>
    </xf>
    <xf numFmtId="0" fontId="26" fillId="36" borderId="47" xfId="64" applyFont="1" applyFill="1" applyBorder="1" applyAlignment="1" applyProtection="1">
      <alignment horizontal="center" vertical="center" wrapText="1"/>
      <protection/>
    </xf>
    <xf numFmtId="0" fontId="26" fillId="36" borderId="74" xfId="64" applyFont="1" applyFill="1" applyBorder="1" applyAlignment="1" applyProtection="1">
      <alignment horizontal="center" vertical="center" wrapText="1"/>
      <protection/>
    </xf>
    <xf numFmtId="0" fontId="10" fillId="0" borderId="148" xfId="64" applyFont="1" applyFill="1" applyBorder="1" applyAlignment="1" applyProtection="1">
      <alignment horizontal="left" vertical="center"/>
      <protection/>
    </xf>
    <xf numFmtId="0" fontId="10" fillId="0" borderId="0" xfId="64" applyFont="1" applyFill="1" applyAlignment="1" applyProtection="1">
      <alignment horizontal="left" vertical="top" wrapText="1"/>
      <protection/>
    </xf>
    <xf numFmtId="207" fontId="30" fillId="0" borderId="149" xfId="81" applyNumberFormat="1" applyFont="1" applyFill="1" applyBorder="1" applyAlignment="1" applyProtection="1">
      <alignment vertical="center"/>
      <protection/>
    </xf>
    <xf numFmtId="207" fontId="30" fillId="0" borderId="150" xfId="81" applyNumberFormat="1" applyFont="1" applyFill="1" applyBorder="1" applyAlignment="1" applyProtection="1">
      <alignment vertical="center"/>
      <protection/>
    </xf>
    <xf numFmtId="207" fontId="30" fillId="0" borderId="151" xfId="81" applyNumberFormat="1" applyFont="1" applyFill="1" applyBorder="1" applyAlignment="1" applyProtection="1">
      <alignment vertical="center"/>
      <protection/>
    </xf>
    <xf numFmtId="0" fontId="10" fillId="0" borderId="0" xfId="64" applyFont="1" applyFill="1" applyBorder="1" applyAlignment="1" applyProtection="1">
      <alignment horizontal="left" vertical="center"/>
      <protection/>
    </xf>
    <xf numFmtId="0" fontId="22" fillId="36" borderId="14" xfId="62" applyFont="1" applyFill="1" applyBorder="1" applyAlignment="1" applyProtection="1">
      <alignment horizontal="center" vertical="center" wrapText="1"/>
      <protection/>
    </xf>
    <xf numFmtId="0" fontId="22" fillId="36" borderId="27" xfId="62" applyFont="1" applyFill="1" applyBorder="1" applyAlignment="1" applyProtection="1">
      <alignment horizontal="center" vertical="center" wrapText="1"/>
      <protection/>
    </xf>
    <xf numFmtId="0" fontId="22" fillId="36" borderId="38" xfId="62" applyFont="1" applyFill="1" applyBorder="1" applyAlignment="1" applyProtection="1">
      <alignment horizontal="center" vertical="center"/>
      <protection/>
    </xf>
    <xf numFmtId="0" fontId="37" fillId="36" borderId="4" xfId="62" applyFont="1" applyFill="1" applyBorder="1" applyAlignment="1" applyProtection="1">
      <alignment horizontal="center" vertical="center"/>
      <protection/>
    </xf>
    <xf numFmtId="0" fontId="37" fillId="36" borderId="28" xfId="62" applyFont="1" applyFill="1" applyBorder="1" applyAlignment="1" applyProtection="1">
      <alignment horizontal="center" vertical="center"/>
      <protection/>
    </xf>
    <xf numFmtId="0" fontId="22" fillId="36" borderId="37" xfId="62" applyFont="1" applyFill="1" applyBorder="1" applyAlignment="1" applyProtection="1">
      <alignment horizontal="center" vertical="center" wrapText="1"/>
      <protection/>
    </xf>
    <xf numFmtId="0" fontId="37" fillId="36" borderId="22" xfId="62" applyFont="1" applyFill="1" applyBorder="1" applyAlignment="1" applyProtection="1">
      <alignment horizontal="center" vertical="center" wrapText="1"/>
      <protection/>
    </xf>
    <xf numFmtId="0" fontId="22" fillId="36" borderId="85" xfId="62" applyFont="1" applyFill="1" applyBorder="1" applyAlignment="1" applyProtection="1">
      <alignment horizontal="center" vertical="center" wrapText="1"/>
      <protection/>
    </xf>
    <xf numFmtId="0" fontId="37" fillId="36" borderId="22" xfId="0" applyFont="1" applyFill="1" applyBorder="1" applyAlignment="1" applyProtection="1">
      <alignment vertical="center"/>
      <protection/>
    </xf>
    <xf numFmtId="0" fontId="22" fillId="0" borderId="37" xfId="72" applyFont="1" applyFill="1" applyBorder="1" applyAlignment="1" applyProtection="1">
      <alignment horizontal="center" vertical="center" wrapText="1"/>
      <protection/>
    </xf>
    <xf numFmtId="0" fontId="23" fillId="0" borderId="22" xfId="72" applyFont="1" applyFill="1" applyBorder="1" applyAlignment="1" applyProtection="1">
      <alignment horizontal="center" vertical="center" wrapText="1"/>
      <protection/>
    </xf>
    <xf numFmtId="0" fontId="17" fillId="36" borderId="37" xfId="72" applyFont="1" applyFill="1" applyBorder="1" applyAlignment="1" applyProtection="1">
      <alignment horizontal="center" vertical="center"/>
      <protection/>
    </xf>
    <xf numFmtId="0" fontId="17" fillId="36" borderId="47" xfId="72" applyFont="1" applyFill="1" applyBorder="1" applyAlignment="1" applyProtection="1">
      <alignment horizontal="center" vertical="center"/>
      <protection/>
    </xf>
    <xf numFmtId="0" fontId="17" fillId="36" borderId="22" xfId="72" applyFont="1" applyFill="1" applyBorder="1" applyAlignment="1" applyProtection="1">
      <alignment horizontal="center" vertical="center"/>
      <protection/>
    </xf>
    <xf numFmtId="0" fontId="17" fillId="36" borderId="37" xfId="72" applyFont="1" applyFill="1" applyBorder="1" applyAlignment="1" applyProtection="1">
      <alignment horizontal="center" vertical="center" wrapText="1"/>
      <protection/>
    </xf>
    <xf numFmtId="0" fontId="30" fillId="36" borderId="22" xfId="72" applyFont="1" applyFill="1" applyBorder="1" applyAlignment="1" applyProtection="1">
      <alignment horizontal="center" vertical="center" wrapText="1"/>
      <protection/>
    </xf>
    <xf numFmtId="0" fontId="30" fillId="36" borderId="22" xfId="72" applyFont="1" applyFill="1" applyBorder="1" applyAlignment="1" applyProtection="1">
      <alignment horizontal="center" vertical="center"/>
      <protection/>
    </xf>
    <xf numFmtId="0" fontId="17" fillId="36" borderId="0" xfId="58" applyFont="1" applyFill="1" applyAlignment="1" applyProtection="1">
      <alignment vertical="center"/>
      <protection locked="0"/>
    </xf>
    <xf numFmtId="0" fontId="0" fillId="36" borderId="0" xfId="0" applyFill="1" applyAlignment="1" applyProtection="1">
      <alignment vertical="center"/>
      <protection locked="0"/>
    </xf>
    <xf numFmtId="0" fontId="17" fillId="36" borderId="0" xfId="58" applyFont="1" applyFill="1" applyAlignment="1" applyProtection="1">
      <alignment horizontal="left" vertical="center"/>
      <protection locked="0"/>
    </xf>
    <xf numFmtId="0" fontId="10" fillId="36" borderId="0" xfId="58" applyFont="1" applyFill="1" applyAlignment="1" applyProtection="1">
      <alignment horizontal="left" vertical="top"/>
      <protection locked="0"/>
    </xf>
    <xf numFmtId="0" fontId="10" fillId="36" borderId="0" xfId="0" applyFont="1" applyFill="1" applyAlignment="1" applyProtection="1">
      <alignment horizontal="left" vertical="top"/>
      <protection locked="0"/>
    </xf>
    <xf numFmtId="0" fontId="10" fillId="36" borderId="0" xfId="58" applyFont="1" applyFill="1" applyAlignment="1" applyProtection="1">
      <alignment horizontal="left" vertical="top" wrapText="1"/>
      <protection locked="0"/>
    </xf>
    <xf numFmtId="0" fontId="17" fillId="36" borderId="26" xfId="72" applyFont="1" applyFill="1" applyBorder="1" applyAlignment="1" applyProtection="1">
      <alignment horizontal="center" vertical="center"/>
      <protection/>
    </xf>
    <xf numFmtId="0" fontId="10" fillId="36" borderId="22" xfId="72" applyFont="1" applyFill="1" applyBorder="1" applyAlignment="1" applyProtection="1">
      <alignment horizontal="center" vertical="center" wrapText="1"/>
      <protection/>
    </xf>
    <xf numFmtId="0" fontId="10" fillId="36" borderId="22" xfId="72" applyFont="1" applyFill="1" applyBorder="1" applyAlignment="1" applyProtection="1">
      <alignment horizontal="center" vertical="center"/>
      <protection/>
    </xf>
    <xf numFmtId="0" fontId="17" fillId="36" borderId="22" xfId="72" applyFont="1" applyFill="1" applyBorder="1" applyAlignment="1" applyProtection="1">
      <alignment horizontal="center" vertical="center" wrapText="1"/>
      <protection/>
    </xf>
    <xf numFmtId="0" fontId="10" fillId="36" borderId="0" xfId="58" applyFont="1" applyFill="1" applyAlignment="1" applyProtection="1">
      <alignment horizontal="left" vertical="center" wrapText="1"/>
      <protection locked="0"/>
    </xf>
    <xf numFmtId="0" fontId="10" fillId="36" borderId="0" xfId="66" applyFont="1" applyFill="1" applyAlignment="1" applyProtection="1">
      <alignment horizontal="left" wrapText="1"/>
      <protection locked="0"/>
    </xf>
    <xf numFmtId="0" fontId="17" fillId="36" borderId="0" xfId="66" applyFont="1" applyFill="1" applyAlignment="1" applyProtection="1">
      <alignment horizontal="left" wrapText="1"/>
      <protection locked="0"/>
    </xf>
    <xf numFmtId="0" fontId="18" fillId="36" borderId="0" xfId="66" applyFont="1" applyFill="1" applyAlignment="1" applyProtection="1">
      <alignment horizontal="left"/>
      <protection locked="0"/>
    </xf>
    <xf numFmtId="0" fontId="19" fillId="36" borderId="0" xfId="66" applyFont="1" applyFill="1" applyAlignment="1" applyProtection="1">
      <alignment horizontal="left"/>
      <protection locked="0"/>
    </xf>
    <xf numFmtId="0" fontId="10" fillId="36" borderId="0" xfId="66" applyFont="1" applyFill="1" applyBorder="1" applyAlignment="1" applyProtection="1">
      <alignment horizontal="left"/>
      <protection locked="0"/>
    </xf>
    <xf numFmtId="0" fontId="17" fillId="36" borderId="0" xfId="66" applyFont="1" applyFill="1" applyAlignment="1" applyProtection="1">
      <alignment horizontal="left" vertical="top" wrapText="1"/>
      <protection locked="0"/>
    </xf>
    <xf numFmtId="0" fontId="10" fillId="36" borderId="0" xfId="66" applyFont="1" applyFill="1" applyAlignment="1" applyProtection="1">
      <alignment horizontal="left" vertical="top" wrapText="1"/>
      <protection locked="0"/>
    </xf>
    <xf numFmtId="0" fontId="17" fillId="36" borderId="0" xfId="66" applyFont="1" applyFill="1" applyAlignment="1" applyProtection="1">
      <alignment wrapText="1"/>
      <protection locked="0"/>
    </xf>
    <xf numFmtId="0" fontId="10" fillId="36" borderId="0" xfId="66" applyFont="1" applyFill="1" applyAlignment="1" applyProtection="1">
      <alignment wrapText="1"/>
      <protection locked="0"/>
    </xf>
    <xf numFmtId="0" fontId="10" fillId="36" borderId="14" xfId="66" applyFont="1" applyFill="1" applyBorder="1" applyAlignment="1" applyProtection="1" quotePrefix="1">
      <alignment vertical="center" wrapText="1"/>
      <protection locked="0"/>
    </xf>
    <xf numFmtId="0" fontId="10" fillId="36" borderId="27" xfId="0" applyFont="1" applyFill="1" applyBorder="1" applyAlignment="1">
      <alignment vertical="center" wrapText="1"/>
    </xf>
    <xf numFmtId="0" fontId="17" fillId="36" borderId="0" xfId="66" applyFont="1" applyFill="1" applyBorder="1" applyAlignment="1" applyProtection="1">
      <alignment wrapText="1"/>
      <protection locked="0"/>
    </xf>
    <xf numFmtId="0" fontId="0" fillId="36" borderId="0" xfId="0" applyFont="1" applyFill="1" applyAlignment="1">
      <alignment wrapText="1"/>
    </xf>
    <xf numFmtId="0" fontId="17" fillId="36" borderId="0" xfId="66" applyFont="1" applyFill="1" applyBorder="1" applyAlignment="1" applyProtection="1">
      <alignment vertical="center" wrapText="1"/>
      <protection locked="0"/>
    </xf>
    <xf numFmtId="0" fontId="10" fillId="36" borderId="0" xfId="66" applyFont="1" applyFill="1" applyBorder="1" applyAlignment="1" applyProtection="1">
      <alignment vertical="center" wrapText="1"/>
      <protection locked="0"/>
    </xf>
    <xf numFmtId="0" fontId="0" fillId="36" borderId="0" xfId="0" applyFont="1" applyFill="1" applyAlignment="1">
      <alignment vertical="center" wrapText="1"/>
    </xf>
    <xf numFmtId="0" fontId="22" fillId="36" borderId="38" xfId="63" applyFont="1" applyFill="1" applyBorder="1" applyAlignment="1" applyProtection="1">
      <alignment horizontal="center" vertical="center"/>
      <protection/>
    </xf>
    <xf numFmtId="0" fontId="37" fillId="36" borderId="4" xfId="63" applyFont="1" applyFill="1" applyBorder="1" applyAlignment="1" applyProtection="1">
      <alignment horizontal="center" vertical="center"/>
      <protection/>
    </xf>
    <xf numFmtId="0" fontId="37" fillId="36" borderId="28" xfId="63" applyFont="1" applyFill="1" applyBorder="1" applyAlignment="1" applyProtection="1">
      <alignment horizontal="center" vertical="center"/>
      <protection/>
    </xf>
    <xf numFmtId="0" fontId="22" fillId="36" borderId="37" xfId="63" applyFont="1" applyFill="1" applyBorder="1" applyAlignment="1" applyProtection="1">
      <alignment horizontal="center" vertical="center" wrapText="1"/>
      <protection/>
    </xf>
    <xf numFmtId="0" fontId="37" fillId="36" borderId="22" xfId="63" applyFont="1" applyFill="1" applyBorder="1" applyAlignment="1" applyProtection="1">
      <alignment horizontal="center" vertical="center" wrapText="1"/>
      <protection/>
    </xf>
    <xf numFmtId="0" fontId="22" fillId="36" borderId="85" xfId="63" applyFont="1" applyFill="1" applyBorder="1" applyAlignment="1" applyProtection="1">
      <alignment horizontal="center" vertical="center" wrapText="1"/>
      <protection/>
    </xf>
    <xf numFmtId="0" fontId="22" fillId="36" borderId="22" xfId="63" applyFont="1" applyFill="1" applyBorder="1" applyAlignment="1" applyProtection="1">
      <alignment horizontal="center" vertical="center" wrapText="1"/>
      <protection/>
    </xf>
    <xf numFmtId="0" fontId="10" fillId="0" borderId="0" xfId="59" applyFont="1" applyFill="1" applyAlignment="1" applyProtection="1">
      <alignment horizontal="left" vertical="center" wrapText="1"/>
      <protection locked="0"/>
    </xf>
    <xf numFmtId="0" fontId="22" fillId="0" borderId="37" xfId="63" applyFont="1" applyFill="1" applyBorder="1" applyAlignment="1" applyProtection="1">
      <alignment horizontal="center" vertical="center" wrapText="1"/>
      <protection/>
    </xf>
    <xf numFmtId="0" fontId="37" fillId="0" borderId="22" xfId="63" applyFont="1" applyFill="1" applyBorder="1" applyAlignment="1" applyProtection="1">
      <alignment horizontal="center" vertical="center" wrapText="1"/>
      <protection/>
    </xf>
    <xf numFmtId="0" fontId="22" fillId="36" borderId="14" xfId="63" applyFont="1" applyFill="1" applyBorder="1" applyAlignment="1" applyProtection="1">
      <alignment horizontal="center" vertical="center" wrapText="1"/>
      <protection/>
    </xf>
    <xf numFmtId="0" fontId="22" fillId="36" borderId="27" xfId="63" applyFont="1" applyFill="1" applyBorder="1" applyAlignment="1" applyProtection="1">
      <alignment horizontal="center" vertical="center" wrapText="1"/>
      <protection/>
    </xf>
    <xf numFmtId="0" fontId="37" fillId="36" borderId="0" xfId="63" applyFont="1" applyFill="1" applyBorder="1" applyAlignment="1" applyProtection="1">
      <alignment horizontal="center" vertical="center" wrapText="1"/>
      <protection locked="0"/>
    </xf>
    <xf numFmtId="0" fontId="65" fillId="36" borderId="22" xfId="0" applyFont="1" applyFill="1" applyBorder="1" applyAlignment="1" applyProtection="1">
      <alignment vertical="center"/>
      <protection/>
    </xf>
    <xf numFmtId="0" fontId="22" fillId="36" borderId="26" xfId="63" applyFont="1" applyFill="1" applyBorder="1" applyAlignment="1" applyProtection="1">
      <alignment horizontal="center" vertical="center" wrapText="1"/>
      <protection/>
    </xf>
    <xf numFmtId="0" fontId="17" fillId="36" borderId="0" xfId="59" applyFont="1" applyFill="1" applyAlignment="1" applyProtection="1">
      <alignment horizontal="left" vertical="center"/>
      <protection locked="0"/>
    </xf>
    <xf numFmtId="0" fontId="0" fillId="36" borderId="0" xfId="0" applyFont="1" applyFill="1" applyAlignment="1" applyProtection="1">
      <alignment vertical="center"/>
      <protection locked="0"/>
    </xf>
    <xf numFmtId="0" fontId="17" fillId="36" borderId="0" xfId="59" applyFont="1" applyFill="1" applyAlignment="1" applyProtection="1">
      <alignment horizontal="left" vertical="center" wrapText="1"/>
      <protection locked="0"/>
    </xf>
    <xf numFmtId="0" fontId="0" fillId="36" borderId="0" xfId="0" applyFont="1" applyFill="1" applyAlignment="1" applyProtection="1">
      <alignment vertical="center" wrapText="1"/>
      <protection locked="0"/>
    </xf>
    <xf numFmtId="0" fontId="17" fillId="36" borderId="37" xfId="73" applyFont="1" applyFill="1" applyBorder="1" applyAlignment="1" applyProtection="1">
      <alignment horizontal="center" vertical="center"/>
      <protection/>
    </xf>
    <xf numFmtId="0" fontId="10" fillId="36" borderId="47" xfId="73" applyFont="1" applyFill="1" applyBorder="1" applyAlignment="1" applyProtection="1">
      <alignment horizontal="center" vertical="center"/>
      <protection/>
    </xf>
    <xf numFmtId="0" fontId="10" fillId="36" borderId="22" xfId="73" applyFont="1" applyFill="1" applyBorder="1" applyAlignment="1" applyProtection="1">
      <alignment horizontal="center" vertical="center"/>
      <protection/>
    </xf>
    <xf numFmtId="0" fontId="17" fillId="36" borderId="37" xfId="73" applyFont="1" applyFill="1" applyBorder="1" applyAlignment="1" applyProtection="1">
      <alignment horizontal="center" vertical="center" wrapText="1"/>
      <protection/>
    </xf>
    <xf numFmtId="0" fontId="10" fillId="36" borderId="22" xfId="73" applyFont="1" applyFill="1" applyBorder="1" applyAlignment="1" applyProtection="1">
      <alignment horizontal="center" vertical="center" wrapText="1"/>
      <protection/>
    </xf>
    <xf numFmtId="0" fontId="0" fillId="36" borderId="22" xfId="0" applyFill="1" applyBorder="1" applyAlignment="1" applyProtection="1">
      <alignment horizontal="center" vertical="center" wrapText="1"/>
      <protection/>
    </xf>
    <xf numFmtId="0" fontId="17" fillId="36" borderId="14" xfId="73" applyFont="1" applyFill="1" applyBorder="1" applyAlignment="1" applyProtection="1">
      <alignment horizontal="center" vertical="center"/>
      <protection/>
    </xf>
    <xf numFmtId="0" fontId="17" fillId="36" borderId="15" xfId="73" applyFont="1" applyFill="1" applyBorder="1" applyAlignment="1" applyProtection="1">
      <alignment horizontal="center" vertical="center"/>
      <protection/>
    </xf>
    <xf numFmtId="0" fontId="10" fillId="36" borderId="0" xfId="59" applyFont="1" applyFill="1" applyAlignment="1" applyProtection="1">
      <alignment horizontal="left" vertical="center" wrapText="1"/>
      <protection locked="0"/>
    </xf>
    <xf numFmtId="0" fontId="10" fillId="36" borderId="0" xfId="0" applyFont="1" applyFill="1" applyAlignment="1" applyProtection="1">
      <alignment horizontal="left" vertical="center" wrapText="1"/>
      <protection locked="0"/>
    </xf>
    <xf numFmtId="0" fontId="10" fillId="36" borderId="0" xfId="59" applyFont="1" applyFill="1" applyAlignment="1" applyProtection="1">
      <alignment horizontal="left" vertical="top" wrapText="1"/>
      <protection locked="0"/>
    </xf>
    <xf numFmtId="0" fontId="17" fillId="36" borderId="22" xfId="73" applyFont="1" applyFill="1" applyBorder="1" applyAlignment="1" applyProtection="1">
      <alignment horizontal="center" vertical="center" wrapText="1"/>
      <protection/>
    </xf>
    <xf numFmtId="0" fontId="10" fillId="36" borderId="0" xfId="59" applyFont="1" applyFill="1" applyAlignment="1" applyProtection="1">
      <alignment horizontal="left" vertical="center"/>
      <protection locked="0"/>
    </xf>
    <xf numFmtId="0" fontId="10" fillId="36" borderId="0" xfId="0" applyFont="1" applyFill="1" applyAlignment="1" applyProtection="1">
      <alignment horizontal="left" vertical="center"/>
      <protection locked="0"/>
    </xf>
    <xf numFmtId="0" fontId="10" fillId="0" borderId="0" xfId="68" applyFont="1" applyFill="1" applyAlignment="1" applyProtection="1">
      <alignment horizontal="left" vertical="top" wrapText="1"/>
      <protection locked="0"/>
    </xf>
    <xf numFmtId="0" fontId="17" fillId="0" borderId="0" xfId="68" applyFont="1" applyFill="1" applyAlignment="1" applyProtection="1">
      <alignment horizontal="left" wrapText="1"/>
      <protection locked="0"/>
    </xf>
    <xf numFmtId="0" fontId="10" fillId="0" borderId="0" xfId="68" applyFont="1" applyFill="1" applyAlignment="1" applyProtection="1">
      <alignment horizontal="left" wrapText="1"/>
      <protection locked="0"/>
    </xf>
    <xf numFmtId="0" fontId="19" fillId="0" borderId="0" xfId="68" applyFont="1" applyFill="1" applyAlignment="1" applyProtection="1">
      <alignment horizontal="left"/>
      <protection locked="0"/>
    </xf>
    <xf numFmtId="0" fontId="17" fillId="0" borderId="0" xfId="68" applyFont="1" applyFill="1" applyBorder="1" applyAlignment="1" applyProtection="1">
      <alignment horizontal="left"/>
      <protection locked="0"/>
    </xf>
    <xf numFmtId="0" fontId="10" fillId="0" borderId="14" xfId="68" applyFont="1" applyFill="1" applyBorder="1" applyAlignment="1" applyProtection="1" quotePrefix="1">
      <alignment vertical="center" wrapText="1"/>
      <protection locked="0"/>
    </xf>
    <xf numFmtId="0" fontId="10" fillId="0" borderId="27" xfId="0" applyFont="1" applyBorder="1" applyAlignment="1">
      <alignment vertical="center" wrapText="1"/>
    </xf>
    <xf numFmtId="0" fontId="10" fillId="0" borderId="0" xfId="68" applyFont="1" applyFill="1" applyBorder="1" applyAlignment="1" applyProtection="1">
      <alignment horizontal="left" vertical="top" wrapText="1"/>
      <protection locked="0"/>
    </xf>
    <xf numFmtId="0" fontId="10" fillId="0" borderId="0" xfId="0" applyFont="1" applyFill="1" applyAlignment="1">
      <alignment horizontal="left" vertical="top" wrapText="1"/>
    </xf>
    <xf numFmtId="0" fontId="17" fillId="0" borderId="152" xfId="77" applyFont="1" applyBorder="1" applyAlignment="1">
      <alignment horizontal="center" vertical="center"/>
      <protection/>
    </xf>
    <xf numFmtId="0" fontId="10" fillId="0" borderId="32" xfId="77" applyFont="1" applyBorder="1" applyAlignment="1">
      <alignment horizontal="center" vertical="center"/>
      <protection/>
    </xf>
    <xf numFmtId="0" fontId="17" fillId="0" borderId="153" xfId="77" applyFont="1" applyBorder="1" applyAlignment="1">
      <alignment horizontal="left" vertical="center" wrapText="1"/>
      <protection/>
    </xf>
    <xf numFmtId="0" fontId="10" fillId="0" borderId="21" xfId="77" applyFont="1" applyBorder="1" applyAlignment="1">
      <alignment horizontal="left" vertical="center" wrapText="1"/>
      <protection/>
    </xf>
    <xf numFmtId="0" fontId="17" fillId="0" borderId="16" xfId="77" applyFont="1" applyBorder="1" applyAlignment="1">
      <alignment horizontal="center" vertical="center"/>
      <protection/>
    </xf>
    <xf numFmtId="0" fontId="10" fillId="0" borderId="154" xfId="77" applyFont="1" applyBorder="1" applyAlignment="1">
      <alignment horizontal="center" vertical="center"/>
      <protection/>
    </xf>
    <xf numFmtId="0" fontId="17" fillId="0" borderId="77" xfId="77" applyFont="1" applyBorder="1" applyAlignment="1">
      <alignment horizontal="center" vertical="center"/>
      <protection/>
    </xf>
    <xf numFmtId="0" fontId="10" fillId="0" borderId="86" xfId="77" applyFont="1" applyBorder="1" applyAlignment="1">
      <alignment horizontal="center" vertical="center"/>
      <protection/>
    </xf>
    <xf numFmtId="0" fontId="34" fillId="36" borderId="0" xfId="56" applyFont="1" applyFill="1" applyAlignment="1" applyProtection="1">
      <alignment horizontal="center"/>
      <protection locked="0"/>
    </xf>
    <xf numFmtId="0" fontId="34" fillId="36" borderId="0" xfId="56" applyFont="1" applyFill="1" applyAlignment="1">
      <alignment horizontal="center"/>
      <protection/>
    </xf>
    <xf numFmtId="0" fontId="68" fillId="36" borderId="0" xfId="56" applyFont="1" applyFill="1" applyAlignment="1">
      <alignment horizontal="center"/>
      <protection/>
    </xf>
    <xf numFmtId="0" fontId="71" fillId="36" borderId="49" xfId="56" applyFont="1" applyFill="1" applyBorder="1" applyAlignment="1">
      <alignment horizontal="left"/>
      <protection/>
    </xf>
    <xf numFmtId="0" fontId="129" fillId="36" borderId="14" xfId="56" applyFont="1" applyFill="1" applyBorder="1" applyAlignment="1" applyProtection="1">
      <alignment horizontal="center"/>
      <protection locked="0"/>
    </xf>
    <xf numFmtId="0" fontId="70" fillId="36" borderId="15" xfId="56" applyFont="1" applyFill="1" applyBorder="1" applyAlignment="1" applyProtection="1">
      <alignment horizontal="center"/>
      <protection locked="0"/>
    </xf>
    <xf numFmtId="0" fontId="70" fillId="36" borderId="27" xfId="56" applyFont="1" applyFill="1" applyBorder="1" applyAlignment="1" applyProtection="1">
      <alignment horizontal="center"/>
      <protection locked="0"/>
    </xf>
    <xf numFmtId="0" fontId="27" fillId="36" borderId="37" xfId="56" applyFont="1" applyFill="1" applyBorder="1" applyAlignment="1">
      <alignment horizontal="center" vertical="center"/>
      <protection/>
    </xf>
    <xf numFmtId="0" fontId="0" fillId="36" borderId="22" xfId="0" applyFill="1" applyBorder="1" applyAlignment="1">
      <alignment vertical="center"/>
    </xf>
    <xf numFmtId="0" fontId="27" fillId="36" borderId="37" xfId="56" applyFont="1" applyFill="1" applyBorder="1" applyAlignment="1">
      <alignment horizontal="center" vertical="center" wrapText="1"/>
      <protection/>
    </xf>
    <xf numFmtId="0" fontId="27" fillId="36" borderId="14" xfId="56" applyFont="1" applyFill="1" applyBorder="1" applyAlignment="1">
      <alignment horizontal="center" vertical="center" wrapText="1"/>
      <protection/>
    </xf>
    <xf numFmtId="0" fontId="0" fillId="36" borderId="15" xfId="0" applyFill="1" applyBorder="1" applyAlignment="1">
      <alignment horizontal="center" vertical="center"/>
    </xf>
    <xf numFmtId="0" fontId="0" fillId="36" borderId="27" xfId="0" applyFill="1" applyBorder="1" applyAlignment="1">
      <alignment horizontal="center" vertical="center"/>
    </xf>
    <xf numFmtId="0" fontId="0" fillId="36" borderId="22" xfId="0" applyFill="1" applyBorder="1" applyAlignment="1">
      <alignment vertical="center" wrapText="1"/>
    </xf>
    <xf numFmtId="0" fontId="27" fillId="0" borderId="37" xfId="56" applyFont="1" applyFill="1" applyBorder="1" applyAlignment="1">
      <alignment horizontal="center" vertical="center" wrapText="1"/>
      <protection/>
    </xf>
    <xf numFmtId="0" fontId="17" fillId="0" borderId="22" xfId="0" applyFont="1" applyFill="1" applyBorder="1" applyAlignment="1">
      <alignment vertical="center" wrapText="1"/>
    </xf>
    <xf numFmtId="0" fontId="67" fillId="36" borderId="0" xfId="56" applyFont="1" applyFill="1" applyAlignment="1">
      <alignment/>
      <protection/>
    </xf>
    <xf numFmtId="0" fontId="67" fillId="36" borderId="0" xfId="0" applyFont="1" applyFill="1" applyAlignment="1">
      <alignment/>
    </xf>
    <xf numFmtId="0" fontId="69" fillId="36" borderId="14" xfId="56" applyFont="1" applyFill="1" applyBorder="1" applyAlignment="1" applyProtection="1">
      <alignment horizontal="center"/>
      <protection locked="0"/>
    </xf>
    <xf numFmtId="0" fontId="45" fillId="0" borderId="0" xfId="76" applyFont="1" applyFill="1" applyAlignment="1">
      <alignment horizontal="center"/>
      <protection/>
    </xf>
    <xf numFmtId="0" fontId="12" fillId="36" borderId="0" xfId="76" applyFont="1" applyFill="1" applyAlignment="1">
      <alignment horizontal="center"/>
      <protection/>
    </xf>
    <xf numFmtId="0" fontId="45" fillId="36" borderId="0" xfId="76" applyFont="1" applyFill="1" applyAlignment="1">
      <alignment horizontal="center"/>
      <protection/>
    </xf>
  </cellXfs>
  <cellStyles count="100">
    <cellStyle name="Normal" xfId="0"/>
    <cellStyle name="&#10;shell=progma"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Centered Heading" xfId="34"/>
    <cellStyle name="Comma_Worksheet in  US Financial Statements Ref. Workbook - Single Co" xfId="35"/>
    <cellStyle name="CR Comma" xfId="36"/>
    <cellStyle name="Credit" xfId="37"/>
    <cellStyle name="Credit subtotal" xfId="38"/>
    <cellStyle name="Credit Total" xfId="39"/>
    <cellStyle name="Debit" xfId="40"/>
    <cellStyle name="Debit subtotal" xfId="41"/>
    <cellStyle name="Debit Total" xfId="42"/>
    <cellStyle name="Euro" xfId="43"/>
    <cellStyle name="Footnote" xfId="44"/>
    <cellStyle name="Heading" xfId="45"/>
    <cellStyle name="Heading No Underline" xfId="46"/>
    <cellStyle name="Normal_A" xfId="47"/>
    <cellStyle name="oft Excel]&#13;&#10;Comment=The open=/f lines load custom functions into the Paste Function list.&#13;&#10;Maximized=3&#13;&#10;AutoFormat=" xfId="48"/>
    <cellStyle name="Percent (0)" xfId="49"/>
    <cellStyle name="Table Heading" xfId="50"/>
    <cellStyle name="Table Title" xfId="51"/>
    <cellStyle name="Table Units" xfId="52"/>
    <cellStyle name="Tickmark" xfId="53"/>
    <cellStyle name="一月" xfId="54"/>
    <cellStyle name="一般 2" xfId="55"/>
    <cellStyle name="一般_2003 準備金保費明細資料" xfId="56"/>
    <cellStyle name="一般_5.強制險報表" xfId="57"/>
    <cellStyle name="一般_921002保險業月報yaotung" xfId="58"/>
    <cellStyle name="一般_921002保險業月報yaotung_資金運用表" xfId="59"/>
    <cellStyle name="一般_94RBC報表修改-產險(3修)" xfId="60"/>
    <cellStyle name="一般_94RBC報表修改-產險(3修)_資金運用表" xfId="61"/>
    <cellStyle name="一般_94年度強制汽車(含汽、機車)責任保險特別準備金之定期存款明細表" xfId="62"/>
    <cellStyle name="一般_94年度強制汽車(含汽、機車)責任保險特別準備金之定期存款明細表_資金運用表" xfId="63"/>
    <cellStyle name="一般_BAf0950113_強制險業務財務資料陳報格式_final" xfId="64"/>
    <cellStyle name="一般_BAf0950113_強制險業務財務資料陳報格式_final_DAf980910_98-10表格" xfId="65"/>
    <cellStyle name="一般_BAf0950113_強制險業務財務資料陳報格式_final_公債及金融債餘額明細表更新版" xfId="66"/>
    <cellStyle name="一般_BAf0950113_強制險業務財務資料陳報格式_final_公債及金融債餘額明細表更新版_980831資產負債明細表(修改)" xfId="67"/>
    <cellStyle name="一般_BAf0950113_強制險業務財務資料陳報格式_final_公債及金融債餘額明細表更新版_資金運用表" xfId="68"/>
    <cellStyle name="一般_BAf0950113_強制險業務財務資料陳報格式_final_特別準備金投資明細表表格" xfId="69"/>
    <cellStyle name="一般_BAf0950113_強制險業務財務資料陳報格式_final_特別準備金投資明細表表格_資金運用表" xfId="70"/>
    <cellStyle name="一般_中國人壽92年壽險業年度檢查報表" xfId="71"/>
    <cellStyle name="一般_公債及金融債餘額明細表更新版" xfId="72"/>
    <cellStyle name="一般_公債及金融債餘額明細表更新版_資金運用表" xfId="73"/>
    <cellStyle name="一般_建議" xfId="74"/>
    <cellStyle name="一般_建議_資金運用表" xfId="75"/>
    <cellStyle name="一般_強制險費用簽證_強制險費用簽證試算表(精算備忘錄後)_精算備忘錄(強制險費用簽證)(6)_強制汽車責任保險業務費用明細表_0120(6)" xfId="76"/>
    <cellStyle name="一般_強制險費用簽證_精算備忘錄(強制險費用簽證)_強制汽車責任保險業務費用明細表_0105(3) (依據簡仲明建議修改)" xfId="77"/>
    <cellStyle name="一般_精算備忘錄(第六版)附件A檢查_強制險費用簽證試算表(精算備忘錄後)_精算備忘錄(強制險費用簽證)(6)_強制汽車責任保險業務費用明細表_0120(6)" xfId="78"/>
    <cellStyle name="一般_總表" xfId="79"/>
    <cellStyle name="一般_總表_資金運用表" xfId="80"/>
    <cellStyle name="Comma" xfId="81"/>
    <cellStyle name="Comma [0]" xfId="82"/>
    <cellStyle name="Followed Hyperlink" xfId="83"/>
    <cellStyle name="中等" xfId="84"/>
    <cellStyle name="合計" xfId="85"/>
    <cellStyle name="好" xfId="86"/>
    <cellStyle name="好_40911201 12~1月明細" xfId="87"/>
    <cellStyle name="Percent" xfId="88"/>
    <cellStyle name="計算方式" xfId="89"/>
    <cellStyle name="Currency" xfId="90"/>
    <cellStyle name="Currency [0]" xfId="91"/>
    <cellStyle name="貨幣[0]" xfId="92"/>
    <cellStyle name="連結的儲存格" xfId="93"/>
    <cellStyle name="備註" xfId="94"/>
    <cellStyle name="Hyperlink" xfId="95"/>
    <cellStyle name="說明文字" xfId="96"/>
    <cellStyle name="輔色1" xfId="97"/>
    <cellStyle name="輔色2" xfId="98"/>
    <cellStyle name="輔色3" xfId="99"/>
    <cellStyle name="輔色4" xfId="100"/>
    <cellStyle name="輔色5" xfId="101"/>
    <cellStyle name="輔色6" xfId="102"/>
    <cellStyle name="標題" xfId="103"/>
    <cellStyle name="標題 1" xfId="104"/>
    <cellStyle name="標題 2" xfId="105"/>
    <cellStyle name="標題 3" xfId="106"/>
    <cellStyle name="標題 4" xfId="107"/>
    <cellStyle name="輸入" xfId="108"/>
    <cellStyle name="輸出" xfId="109"/>
    <cellStyle name="檢查儲存格" xfId="110"/>
    <cellStyle name="壞" xfId="111"/>
    <cellStyle name="壞_40911201 12~1月明細" xfId="112"/>
    <cellStyle name="警告文字" xfId="113"/>
  </cellStyles>
  <dxfs count="11">
    <dxf>
      <font>
        <color indexed="9"/>
      </font>
    </dxf>
    <dxf>
      <font>
        <color indexed="9"/>
      </font>
    </dxf>
    <dxf>
      <font>
        <color indexed="9"/>
      </font>
    </dxf>
    <dxf>
      <font>
        <color indexed="9"/>
      </font>
      <fill>
        <patternFill>
          <fgColor indexed="9"/>
          <bgColor indexed="9"/>
        </patternFill>
      </fill>
    </dxf>
    <dxf>
      <font>
        <color indexed="9"/>
      </font>
      <fill>
        <patternFill>
          <fgColor indexed="9"/>
          <bgColor indexed="9"/>
        </patternFill>
      </fill>
    </dxf>
    <dxf>
      <font>
        <color indexed="9"/>
      </font>
      <fill>
        <patternFill>
          <fgColor indexed="9"/>
          <bgColor indexed="9"/>
        </patternFill>
      </fill>
    </dxf>
    <dxf>
      <font>
        <color indexed="9"/>
      </font>
      <fill>
        <patternFill>
          <fgColor indexed="9"/>
          <bgColor indexed="9"/>
        </patternFill>
      </fill>
    </dxf>
    <dxf>
      <font>
        <color indexed="9"/>
      </font>
      <fill>
        <patternFill>
          <fgColor indexed="9"/>
          <bgColor indexed="9"/>
        </patternFill>
      </fill>
    </dxf>
    <dxf>
      <font>
        <color indexed="9"/>
      </font>
      <fill>
        <patternFill>
          <fgColor indexed="9"/>
          <bgColor indexed="9"/>
        </patternFill>
      </fill>
    </dxf>
    <dxf>
      <font>
        <color rgb="FFFFFFFF"/>
      </font>
      <fill>
        <patternFill>
          <fgColor rgb="FFFFFFFF"/>
          <bgColor rgb="FFFFFFFF"/>
        </patternFill>
      </fill>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15</xdr:row>
      <xdr:rowOff>19050</xdr:rowOff>
    </xdr:from>
    <xdr:to>
      <xdr:col>6</xdr:col>
      <xdr:colOff>1047750</xdr:colOff>
      <xdr:row>15</xdr:row>
      <xdr:rowOff>352425</xdr:rowOff>
    </xdr:to>
    <xdr:sp>
      <xdr:nvSpPr>
        <xdr:cNvPr id="1" name="直線接點 2"/>
        <xdr:cNvSpPr>
          <a:spLocks/>
        </xdr:cNvSpPr>
      </xdr:nvSpPr>
      <xdr:spPr>
        <a:xfrm flipV="1">
          <a:off x="6248400" y="3267075"/>
          <a:ext cx="1038225"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7</xdr:col>
      <xdr:colOff>9525</xdr:colOff>
      <xdr:row>15</xdr:row>
      <xdr:rowOff>19050</xdr:rowOff>
    </xdr:from>
    <xdr:to>
      <xdr:col>7</xdr:col>
      <xdr:colOff>1047750</xdr:colOff>
      <xdr:row>15</xdr:row>
      <xdr:rowOff>352425</xdr:rowOff>
    </xdr:to>
    <xdr:sp>
      <xdr:nvSpPr>
        <xdr:cNvPr id="2" name="直線接點 5"/>
        <xdr:cNvSpPr>
          <a:spLocks/>
        </xdr:cNvSpPr>
      </xdr:nvSpPr>
      <xdr:spPr>
        <a:xfrm flipV="1">
          <a:off x="7305675" y="3267075"/>
          <a:ext cx="1038225"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123825</xdr:rowOff>
    </xdr:from>
    <xdr:to>
      <xdr:col>1</xdr:col>
      <xdr:colOff>1190625</xdr:colOff>
      <xdr:row>0</xdr:row>
      <xdr:rowOff>428625</xdr:rowOff>
    </xdr:to>
    <xdr:sp>
      <xdr:nvSpPr>
        <xdr:cNvPr id="1" name="Text Box 1"/>
        <xdr:cNvSpPr txBox="1">
          <a:spLocks noChangeArrowheads="1"/>
        </xdr:cNvSpPr>
      </xdr:nvSpPr>
      <xdr:spPr>
        <a:xfrm>
          <a:off x="152400" y="123825"/>
          <a:ext cx="1962150" cy="30480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標楷體"/>
              <a:ea typeface="標楷體"/>
              <a:cs typeface="標楷體"/>
            </a:rPr>
            <a:t>格式一～</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標楷體"/>
              <a:ea typeface="標楷體"/>
              <a:cs typeface="標楷體"/>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32</xdr:row>
      <xdr:rowOff>0</xdr:rowOff>
    </xdr:from>
    <xdr:to>
      <xdr:col>2</xdr:col>
      <xdr:colOff>19050</xdr:colOff>
      <xdr:row>32</xdr:row>
      <xdr:rowOff>0</xdr:rowOff>
    </xdr:to>
    <xdr:sp>
      <xdr:nvSpPr>
        <xdr:cNvPr id="1" name="Line 9"/>
        <xdr:cNvSpPr>
          <a:spLocks/>
        </xdr:cNvSpPr>
      </xdr:nvSpPr>
      <xdr:spPr>
        <a:xfrm flipV="1">
          <a:off x="4648200" y="1223962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32</xdr:row>
      <xdr:rowOff>0</xdr:rowOff>
    </xdr:from>
    <xdr:to>
      <xdr:col>2</xdr:col>
      <xdr:colOff>19050</xdr:colOff>
      <xdr:row>32</xdr:row>
      <xdr:rowOff>0</xdr:rowOff>
    </xdr:to>
    <xdr:sp>
      <xdr:nvSpPr>
        <xdr:cNvPr id="2" name="Line 10"/>
        <xdr:cNvSpPr>
          <a:spLocks/>
        </xdr:cNvSpPr>
      </xdr:nvSpPr>
      <xdr:spPr>
        <a:xfrm flipV="1">
          <a:off x="4648200" y="1223962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32</xdr:row>
      <xdr:rowOff>0</xdr:rowOff>
    </xdr:from>
    <xdr:to>
      <xdr:col>2</xdr:col>
      <xdr:colOff>19050</xdr:colOff>
      <xdr:row>32</xdr:row>
      <xdr:rowOff>0</xdr:rowOff>
    </xdr:to>
    <xdr:sp>
      <xdr:nvSpPr>
        <xdr:cNvPr id="3" name="Line 11"/>
        <xdr:cNvSpPr>
          <a:spLocks/>
        </xdr:cNvSpPr>
      </xdr:nvSpPr>
      <xdr:spPr>
        <a:xfrm flipV="1">
          <a:off x="4648200" y="1223962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32</xdr:row>
      <xdr:rowOff>0</xdr:rowOff>
    </xdr:from>
    <xdr:to>
      <xdr:col>2</xdr:col>
      <xdr:colOff>19050</xdr:colOff>
      <xdr:row>32</xdr:row>
      <xdr:rowOff>0</xdr:rowOff>
    </xdr:to>
    <xdr:sp>
      <xdr:nvSpPr>
        <xdr:cNvPr id="4" name="Line 12"/>
        <xdr:cNvSpPr>
          <a:spLocks/>
        </xdr:cNvSpPr>
      </xdr:nvSpPr>
      <xdr:spPr>
        <a:xfrm flipV="1">
          <a:off x="4648200" y="1223962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32</xdr:row>
      <xdr:rowOff>0</xdr:rowOff>
    </xdr:from>
    <xdr:to>
      <xdr:col>2</xdr:col>
      <xdr:colOff>19050</xdr:colOff>
      <xdr:row>32</xdr:row>
      <xdr:rowOff>0</xdr:rowOff>
    </xdr:to>
    <xdr:sp>
      <xdr:nvSpPr>
        <xdr:cNvPr id="5" name="Line 13"/>
        <xdr:cNvSpPr>
          <a:spLocks/>
        </xdr:cNvSpPr>
      </xdr:nvSpPr>
      <xdr:spPr>
        <a:xfrm flipV="1">
          <a:off x="4648200" y="1223962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32</xdr:row>
      <xdr:rowOff>0</xdr:rowOff>
    </xdr:from>
    <xdr:to>
      <xdr:col>2</xdr:col>
      <xdr:colOff>19050</xdr:colOff>
      <xdr:row>32</xdr:row>
      <xdr:rowOff>0</xdr:rowOff>
    </xdr:to>
    <xdr:sp>
      <xdr:nvSpPr>
        <xdr:cNvPr id="6" name="Line 14"/>
        <xdr:cNvSpPr>
          <a:spLocks/>
        </xdr:cNvSpPr>
      </xdr:nvSpPr>
      <xdr:spPr>
        <a:xfrm flipV="1">
          <a:off x="4648200" y="1223962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32</xdr:row>
      <xdr:rowOff>0</xdr:rowOff>
    </xdr:from>
    <xdr:to>
      <xdr:col>2</xdr:col>
      <xdr:colOff>19050</xdr:colOff>
      <xdr:row>32</xdr:row>
      <xdr:rowOff>0</xdr:rowOff>
    </xdr:to>
    <xdr:sp>
      <xdr:nvSpPr>
        <xdr:cNvPr id="7" name="Line 15"/>
        <xdr:cNvSpPr>
          <a:spLocks/>
        </xdr:cNvSpPr>
      </xdr:nvSpPr>
      <xdr:spPr>
        <a:xfrm flipV="1">
          <a:off x="4648200" y="1223962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32</xdr:row>
      <xdr:rowOff>0</xdr:rowOff>
    </xdr:from>
    <xdr:to>
      <xdr:col>2</xdr:col>
      <xdr:colOff>19050</xdr:colOff>
      <xdr:row>32</xdr:row>
      <xdr:rowOff>0</xdr:rowOff>
    </xdr:to>
    <xdr:sp>
      <xdr:nvSpPr>
        <xdr:cNvPr id="8" name="Line 16"/>
        <xdr:cNvSpPr>
          <a:spLocks/>
        </xdr:cNvSpPr>
      </xdr:nvSpPr>
      <xdr:spPr>
        <a:xfrm flipV="1">
          <a:off x="4648200" y="1223962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32</xdr:row>
      <xdr:rowOff>0</xdr:rowOff>
    </xdr:from>
    <xdr:to>
      <xdr:col>2</xdr:col>
      <xdr:colOff>19050</xdr:colOff>
      <xdr:row>32</xdr:row>
      <xdr:rowOff>0</xdr:rowOff>
    </xdr:to>
    <xdr:sp>
      <xdr:nvSpPr>
        <xdr:cNvPr id="9" name="Line 17"/>
        <xdr:cNvSpPr>
          <a:spLocks/>
        </xdr:cNvSpPr>
      </xdr:nvSpPr>
      <xdr:spPr>
        <a:xfrm flipV="1">
          <a:off x="4648200" y="1223962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32</xdr:row>
      <xdr:rowOff>0</xdr:rowOff>
    </xdr:from>
    <xdr:to>
      <xdr:col>2</xdr:col>
      <xdr:colOff>19050</xdr:colOff>
      <xdr:row>32</xdr:row>
      <xdr:rowOff>0</xdr:rowOff>
    </xdr:to>
    <xdr:sp>
      <xdr:nvSpPr>
        <xdr:cNvPr id="10" name="Line 18"/>
        <xdr:cNvSpPr>
          <a:spLocks/>
        </xdr:cNvSpPr>
      </xdr:nvSpPr>
      <xdr:spPr>
        <a:xfrm flipV="1">
          <a:off x="4648200" y="1223962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4</xdr:row>
      <xdr:rowOff>0</xdr:rowOff>
    </xdr:from>
    <xdr:to>
      <xdr:col>2</xdr:col>
      <xdr:colOff>904875</xdr:colOff>
      <xdr:row>4</xdr:row>
      <xdr:rowOff>0</xdr:rowOff>
    </xdr:to>
    <xdr:sp>
      <xdr:nvSpPr>
        <xdr:cNvPr id="1" name="Line 1"/>
        <xdr:cNvSpPr>
          <a:spLocks/>
        </xdr:cNvSpPr>
      </xdr:nvSpPr>
      <xdr:spPr>
        <a:xfrm>
          <a:off x="561975" y="819150"/>
          <a:ext cx="501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523875</xdr:colOff>
      <xdr:row>4</xdr:row>
      <xdr:rowOff>0</xdr:rowOff>
    </xdr:from>
    <xdr:to>
      <xdr:col>5</xdr:col>
      <xdr:colOff>1076325</xdr:colOff>
      <xdr:row>4</xdr:row>
      <xdr:rowOff>0</xdr:rowOff>
    </xdr:to>
    <xdr:sp>
      <xdr:nvSpPr>
        <xdr:cNvPr id="2" name="Line 2"/>
        <xdr:cNvSpPr>
          <a:spLocks/>
        </xdr:cNvSpPr>
      </xdr:nvSpPr>
      <xdr:spPr>
        <a:xfrm>
          <a:off x="6534150" y="81915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561975</xdr:colOff>
      <xdr:row>4</xdr:row>
      <xdr:rowOff>0</xdr:rowOff>
    </xdr:from>
    <xdr:to>
      <xdr:col>2</xdr:col>
      <xdr:colOff>904875</xdr:colOff>
      <xdr:row>4</xdr:row>
      <xdr:rowOff>0</xdr:rowOff>
    </xdr:to>
    <xdr:sp>
      <xdr:nvSpPr>
        <xdr:cNvPr id="3" name="Line 3"/>
        <xdr:cNvSpPr>
          <a:spLocks/>
        </xdr:cNvSpPr>
      </xdr:nvSpPr>
      <xdr:spPr>
        <a:xfrm>
          <a:off x="561975" y="819150"/>
          <a:ext cx="501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523875</xdr:colOff>
      <xdr:row>4</xdr:row>
      <xdr:rowOff>0</xdr:rowOff>
    </xdr:from>
    <xdr:to>
      <xdr:col>5</xdr:col>
      <xdr:colOff>1076325</xdr:colOff>
      <xdr:row>4</xdr:row>
      <xdr:rowOff>0</xdr:rowOff>
    </xdr:to>
    <xdr:sp>
      <xdr:nvSpPr>
        <xdr:cNvPr id="4" name="Line 4"/>
        <xdr:cNvSpPr>
          <a:spLocks/>
        </xdr:cNvSpPr>
      </xdr:nvSpPr>
      <xdr:spPr>
        <a:xfrm>
          <a:off x="6534150" y="81915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561975</xdr:colOff>
      <xdr:row>4</xdr:row>
      <xdr:rowOff>0</xdr:rowOff>
    </xdr:from>
    <xdr:to>
      <xdr:col>2</xdr:col>
      <xdr:colOff>904875</xdr:colOff>
      <xdr:row>4</xdr:row>
      <xdr:rowOff>0</xdr:rowOff>
    </xdr:to>
    <xdr:sp>
      <xdr:nvSpPr>
        <xdr:cNvPr id="5" name="Line 5"/>
        <xdr:cNvSpPr>
          <a:spLocks/>
        </xdr:cNvSpPr>
      </xdr:nvSpPr>
      <xdr:spPr>
        <a:xfrm>
          <a:off x="561975" y="819150"/>
          <a:ext cx="501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523875</xdr:colOff>
      <xdr:row>4</xdr:row>
      <xdr:rowOff>0</xdr:rowOff>
    </xdr:from>
    <xdr:to>
      <xdr:col>5</xdr:col>
      <xdr:colOff>1076325</xdr:colOff>
      <xdr:row>4</xdr:row>
      <xdr:rowOff>0</xdr:rowOff>
    </xdr:to>
    <xdr:sp>
      <xdr:nvSpPr>
        <xdr:cNvPr id="6" name="Line 6"/>
        <xdr:cNvSpPr>
          <a:spLocks/>
        </xdr:cNvSpPr>
      </xdr:nvSpPr>
      <xdr:spPr>
        <a:xfrm>
          <a:off x="6534150" y="81915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WINDOWS\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is_fs_nt1\users\Documents%20and%20Settings\Owner\Local%20Settings\Temporary%20Internet%20Files\OLK5\&#31805;&#21934;&#20445;&#3602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I:\2010&#31532;&#20108;&#23395;\&#28310;&#20633;&#37329;\&#30435;&#29702;&#22577;&#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s_fs_nt1\users\WINDOWS\TEMP\921002&#20445;&#38570;&#26989;&#26376;&#22577;yaotu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s_fs_nt1\users\Documents%20and%20Settings\user\Local%20Settings\Temporary%20Internet%20Files\Content.IE5\PMSMZZCV\&#24375;&#21046;&#38570;&#36039;&#29986;&#21450;&#36000;&#20661;&#26126;&#32048;&#24409;&#2597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TEMP\j\AAA-Settle%20Balance\AAA-2003-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2781;&#38570;&#26376;&#22577;&#31684;&#26412;&#27284;1"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Mis_fs_nt1\users\AiuiTw\NyExitTy\ExTy01q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Mis_fs_nt1\users\Documents%20and%20Settings\a08\Local%20Settings\Temporary%20Internet%20Files\OLK143\9206&#22283;&#27888;&#19990;&#32000;&#26376;&#2257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Mis_fs_nt1\users\Documents%20and%20Settings\a09\Local%20Settings\Temp\930212&#22781;&#38570;&#26989;&#24180;&#24230;&#27298;&#26597;&#22577;&#34920;--&#35498;&#26126;&#26371;&#29256;%20(1)-&#26356;&#26032;&#34920;30-3-&#21034;&#27298;&#26597;&#23383;-&#21034;&#37325;&#2282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is_fs_nt1\users\&#21555;&#40599;&#38642;\&#36001;&#21209;&#26989;&#21209;&#22577;&#34920;&#19968;&#33268;&#21270;\&#36001;&#21209;&#26989;&#21209;&#22577;&#34920;&#19968;&#33268;&#21270;\&#36001;&#26989;&#21209;&#22577;&#34920;&#19968;&#33268;&#21270;\A92Q4iep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RECORD"/>
      <sheetName val="2REPORT"/>
      <sheetName val="4ACCOUN"/>
      <sheetName val="5DAYRPT "/>
      <sheetName val="Res-9912"/>
      <sheetName val="附表3-檢核表"/>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 val="公司別"/>
      <sheetName val="參數"/>
      <sheetName val="資料表"/>
      <sheetName val="LOB"/>
      <sheetName val="B1_2004（Org_crcy)"/>
      <sheetName val="子目"/>
      <sheetName val="科目"/>
      <sheetName val="ListBox"/>
      <sheetName val="總表-現(分類)"/>
      <sheetName val="收盤價"/>
      <sheetName val="收金人件"/>
    </sheetNames>
    <sheetDataSet>
      <sheetData sheetId="2">
        <row r="1">
          <cell r="A1" t="str">
            <v>代號</v>
          </cell>
          <cell r="B1" t="str">
            <v>公司名稱</v>
          </cell>
        </row>
        <row r="2">
          <cell r="A2" t="str">
            <v>00</v>
          </cell>
          <cell r="B2" t="str">
            <v>請在左方輸入公司代號</v>
          </cell>
        </row>
        <row r="3">
          <cell r="A3" t="str">
            <v>01</v>
          </cell>
          <cell r="B3" t="str">
            <v>台產</v>
          </cell>
        </row>
        <row r="4">
          <cell r="A4" t="str">
            <v>02</v>
          </cell>
          <cell r="B4" t="str">
            <v>中國</v>
          </cell>
        </row>
        <row r="5">
          <cell r="A5" t="str">
            <v>03</v>
          </cell>
          <cell r="B5" t="str">
            <v>太平</v>
          </cell>
        </row>
        <row r="6">
          <cell r="A6" t="str">
            <v>04</v>
          </cell>
          <cell r="B6" t="str">
            <v>中國航聯</v>
          </cell>
        </row>
        <row r="7">
          <cell r="A7" t="str">
            <v>05</v>
          </cell>
          <cell r="B7" t="str">
            <v>富邦</v>
          </cell>
        </row>
        <row r="8">
          <cell r="A8" t="str">
            <v>06</v>
          </cell>
          <cell r="B8" t="str">
            <v>蘇黎世</v>
          </cell>
        </row>
        <row r="9">
          <cell r="A9" t="str">
            <v>07</v>
          </cell>
          <cell r="B9" t="str">
            <v>泰安</v>
          </cell>
        </row>
        <row r="10">
          <cell r="A10" t="str">
            <v>08</v>
          </cell>
          <cell r="B10" t="str">
            <v>明台</v>
          </cell>
        </row>
        <row r="11">
          <cell r="A11" t="str">
            <v>09</v>
          </cell>
          <cell r="B11" t="str">
            <v>中央</v>
          </cell>
        </row>
        <row r="12">
          <cell r="A12" t="str">
            <v>10</v>
          </cell>
          <cell r="B12" t="str">
            <v>第一</v>
          </cell>
        </row>
        <row r="13">
          <cell r="A13" t="str">
            <v>11</v>
          </cell>
          <cell r="B13" t="str">
            <v>國華</v>
          </cell>
        </row>
        <row r="14">
          <cell r="A14" t="str">
            <v>12</v>
          </cell>
          <cell r="B14" t="str">
            <v>友聯</v>
          </cell>
        </row>
        <row r="15">
          <cell r="A15" t="str">
            <v>13</v>
          </cell>
          <cell r="B15" t="str">
            <v>新光</v>
          </cell>
        </row>
        <row r="16">
          <cell r="A16" t="str">
            <v>14</v>
          </cell>
          <cell r="B16" t="str">
            <v>華南</v>
          </cell>
        </row>
        <row r="17">
          <cell r="A17" t="str">
            <v>15</v>
          </cell>
          <cell r="B17" t="str">
            <v>國泰世紀</v>
          </cell>
        </row>
        <row r="18">
          <cell r="A18" t="str">
            <v>16</v>
          </cell>
          <cell r="B18" t="str">
            <v>統一安聯</v>
          </cell>
        </row>
        <row r="19">
          <cell r="A19" t="str">
            <v>17</v>
          </cell>
          <cell r="B19" t="str">
            <v>新安</v>
          </cell>
        </row>
        <row r="20">
          <cell r="A20">
            <v>31</v>
          </cell>
          <cell r="B20" t="str">
            <v>環球</v>
          </cell>
        </row>
        <row r="21">
          <cell r="A21">
            <v>32</v>
          </cell>
          <cell r="B21" t="str">
            <v>北美洲</v>
          </cell>
        </row>
        <row r="22">
          <cell r="A22">
            <v>33</v>
          </cell>
          <cell r="B22" t="str">
            <v>聯邦</v>
          </cell>
        </row>
        <row r="23">
          <cell r="A23">
            <v>36</v>
          </cell>
          <cell r="B23" t="str">
            <v>恒福</v>
          </cell>
        </row>
        <row r="24">
          <cell r="A24">
            <v>37</v>
          </cell>
          <cell r="B24" t="str">
            <v>宏泰</v>
          </cell>
        </row>
        <row r="25">
          <cell r="A25">
            <v>41</v>
          </cell>
          <cell r="B25" t="str">
            <v>皇家太陽</v>
          </cell>
        </row>
        <row r="26">
          <cell r="A26">
            <v>42</v>
          </cell>
          <cell r="B26" t="str">
            <v>亞洲</v>
          </cell>
        </row>
        <row r="27">
          <cell r="A27">
            <v>43</v>
          </cell>
          <cell r="B27" t="str">
            <v>安盛</v>
          </cell>
        </row>
        <row r="28">
          <cell r="A28" t="str">
            <v>44</v>
          </cell>
          <cell r="B28" t="str">
            <v>三井</v>
          </cell>
        </row>
        <row r="29">
          <cell r="A29" t="str">
            <v>45</v>
          </cell>
          <cell r="B29" t="str">
            <v>保留</v>
          </cell>
        </row>
        <row r="30">
          <cell r="A30" t="str">
            <v>46</v>
          </cell>
          <cell r="B30" t="str">
            <v>保留</v>
          </cell>
        </row>
        <row r="31">
          <cell r="A31" t="str">
            <v>47</v>
          </cell>
          <cell r="B31" t="str">
            <v>保留</v>
          </cell>
        </row>
        <row r="32">
          <cell r="A32" t="str">
            <v>48</v>
          </cell>
          <cell r="B32" t="str">
            <v>保留</v>
          </cell>
        </row>
        <row r="33">
          <cell r="A33" t="str">
            <v>49</v>
          </cell>
          <cell r="B33" t="str">
            <v>保留</v>
          </cell>
        </row>
        <row r="34">
          <cell r="A34" t="str">
            <v>50</v>
          </cell>
          <cell r="B34" t="str">
            <v>保留</v>
          </cell>
        </row>
        <row r="35">
          <cell r="A35" t="str">
            <v>51</v>
          </cell>
          <cell r="B35" t="str">
            <v>保留</v>
          </cell>
        </row>
        <row r="36">
          <cell r="A36" t="str">
            <v>52</v>
          </cell>
          <cell r="B36" t="str">
            <v>保留</v>
          </cell>
        </row>
        <row r="37">
          <cell r="A37" t="str">
            <v>53</v>
          </cell>
          <cell r="B37" t="str">
            <v>保留</v>
          </cell>
        </row>
        <row r="38">
          <cell r="A38" t="str">
            <v>54</v>
          </cell>
          <cell r="B38" t="str">
            <v>保留</v>
          </cell>
        </row>
        <row r="39">
          <cell r="A39" t="str">
            <v>55</v>
          </cell>
          <cell r="B39" t="str">
            <v>保留</v>
          </cell>
        </row>
        <row r="40">
          <cell r="A40" t="str">
            <v>56</v>
          </cell>
          <cell r="B40" t="str">
            <v>保留</v>
          </cell>
        </row>
        <row r="41">
          <cell r="A41" t="str">
            <v>57</v>
          </cell>
          <cell r="B41" t="str">
            <v>保留</v>
          </cell>
        </row>
        <row r="42">
          <cell r="A42" t="str">
            <v>58</v>
          </cell>
          <cell r="B42" t="str">
            <v>保留</v>
          </cell>
        </row>
        <row r="43">
          <cell r="A43" t="str">
            <v>59</v>
          </cell>
          <cell r="B43" t="str">
            <v>保留</v>
          </cell>
        </row>
        <row r="44">
          <cell r="A44" t="str">
            <v>60</v>
          </cell>
          <cell r="B44" t="str">
            <v>保留</v>
          </cell>
        </row>
        <row r="45">
          <cell r="A45" t="str">
            <v>61</v>
          </cell>
          <cell r="B45" t="str">
            <v>保留</v>
          </cell>
        </row>
        <row r="46">
          <cell r="A46" t="str">
            <v>62</v>
          </cell>
          <cell r="B46" t="str">
            <v>保留</v>
          </cell>
        </row>
        <row r="47">
          <cell r="A47" t="str">
            <v>63</v>
          </cell>
          <cell r="B47" t="str">
            <v>保留</v>
          </cell>
        </row>
        <row r="48">
          <cell r="A48" t="str">
            <v>64</v>
          </cell>
          <cell r="B48" t="str">
            <v>保留</v>
          </cell>
        </row>
        <row r="49">
          <cell r="A49" t="str">
            <v>65</v>
          </cell>
          <cell r="B49" t="str">
            <v>保留</v>
          </cell>
        </row>
        <row r="50">
          <cell r="A50" t="str">
            <v>66</v>
          </cell>
          <cell r="B50" t="str">
            <v>保留</v>
          </cell>
        </row>
        <row r="51">
          <cell r="A51" t="str">
            <v>67</v>
          </cell>
          <cell r="B51" t="str">
            <v>保留</v>
          </cell>
        </row>
        <row r="52">
          <cell r="A52" t="str">
            <v>68</v>
          </cell>
          <cell r="B52" t="str">
            <v>保留</v>
          </cell>
        </row>
        <row r="53">
          <cell r="A53" t="str">
            <v>69</v>
          </cell>
          <cell r="B53" t="str">
            <v>保留</v>
          </cell>
        </row>
        <row r="54">
          <cell r="A54" t="str">
            <v>70</v>
          </cell>
          <cell r="B54" t="str">
            <v>保留</v>
          </cell>
        </row>
        <row r="55">
          <cell r="A55" t="str">
            <v>71</v>
          </cell>
          <cell r="B55" t="str">
            <v>保留</v>
          </cell>
        </row>
        <row r="56">
          <cell r="A56" t="str">
            <v>72</v>
          </cell>
          <cell r="B56" t="str">
            <v>保留</v>
          </cell>
        </row>
        <row r="57">
          <cell r="A57" t="str">
            <v>73</v>
          </cell>
          <cell r="B57" t="str">
            <v>保留</v>
          </cell>
        </row>
        <row r="58">
          <cell r="A58" t="str">
            <v>74</v>
          </cell>
          <cell r="B58" t="str">
            <v>保留</v>
          </cell>
        </row>
        <row r="59">
          <cell r="A59" t="str">
            <v>75</v>
          </cell>
          <cell r="B59" t="str">
            <v>保留</v>
          </cell>
        </row>
        <row r="60">
          <cell r="A60" t="str">
            <v>76</v>
          </cell>
          <cell r="B60" t="str">
            <v>保留</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基本資料輸入"/>
      <sheetName val="資產負債明細表(強)"/>
      <sheetName val="特準金計算表-汽機車"/>
      <sheetName val="特準金計算表-汽車"/>
      <sheetName val="特準金計算表-機車"/>
      <sheetName val="未滿期保費準備計算表"/>
      <sheetName val="賠款準備金計算表"/>
      <sheetName val="資金運用明細表-（一）"/>
      <sheetName val="資金運用明細表-（二）"/>
      <sheetName val="資金運用明細表-（三）"/>
      <sheetName val="資金運用明細表-（四）"/>
      <sheetName val="資金運用明細表-（五）"/>
      <sheetName val="資金運用明細表-（六）"/>
      <sheetName val="資金運用明細表-（七）"/>
      <sheetName val="資金運用明細表-（八）"/>
      <sheetName val="資金運用明細表-（九）"/>
      <sheetName val="業務費用明細表"/>
      <sheetName val="附表1-簽單保費明細表"/>
      <sheetName val="附表2-簽單保費明細表"/>
      <sheetName val="附表3-檢核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封面"/>
      <sheetName val="公司基本資料"/>
      <sheetName val="公司動態基本資料"/>
      <sheetName val="保費及責任準備金表"/>
      <sheetName val="未滿期準備金"/>
      <sheetName val="危險變動特準金"/>
      <sheetName val="未適格再保險準備計算表"/>
      <sheetName val="往來再保險人概況表"/>
      <sheetName val="再保及轉再保報告表"/>
      <sheetName val="資產負債表(資產)"/>
      <sheetName val="損益表"/>
      <sheetName val="投資淨收益"/>
      <sheetName val="存款"/>
      <sheetName val="政府公債庫券儲蓄"/>
      <sheetName val="金融債券"/>
      <sheetName val="股票"/>
      <sheetName val="公司債"/>
      <sheetName val="受益憑證"/>
      <sheetName val="不動產"/>
      <sheetName val="放款"/>
      <sheetName val="表外交易"/>
      <sheetName val="委操資產"/>
      <sheetName val="主要股東"/>
      <sheetName val="逾放債權轉銷"/>
      <sheetName val="利害關係人"/>
      <sheetName val="關係人交易"/>
    </sheetNames>
    <sheetDataSet>
      <sheetData sheetId="18">
        <row r="6">
          <cell r="A6" t="str">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資產負債明細表(強)"/>
      <sheetName val="損益明細表(強)"/>
      <sheetName val="資產負債(整體)總表"/>
      <sheetName val="損益(整體)總表"/>
      <sheetName val="資產彙整表"/>
      <sheetName val="負債彙整表"/>
      <sheetName val="總表 (3)"/>
      <sheetName val="資產-台產"/>
      <sheetName val="負債-台產"/>
      <sheetName val="資產-兆豐"/>
      <sheetName val="負債-兆豐"/>
      <sheetName val="資產--富邦"/>
      <sheetName val="負債-富邦"/>
      <sheetName val="資產-蘇黎世"/>
      <sheetName val="負債-蘇黎世"/>
      <sheetName val="資產-泰安"/>
      <sheetName val="負債-泰安"/>
      <sheetName val="資產-明台"/>
      <sheetName val="負債--明台"/>
      <sheetName val="資產--友邦"/>
      <sheetName val="負債--友邦"/>
      <sheetName val="資產-第一"/>
      <sheetName val="負債-第一"/>
      <sheetName val="資產-旺旺友聯"/>
      <sheetName val="負債-旺旺友聯"/>
      <sheetName val="資產-新光"/>
      <sheetName val="負債-新光"/>
      <sheetName val="資產-華南"/>
      <sheetName val="負債-華南"/>
      <sheetName val="資產-國泰世紀"/>
      <sheetName val="負債-國泰世紀"/>
      <sheetName val="資產-新安"/>
      <sheetName val="負債-新安"/>
      <sheetName val="資產明細表-北美洲"/>
      <sheetName val="負債明細表-北美洲"/>
      <sheetName val="資產明細表-中再"/>
      <sheetName val="負債明細表-中再"/>
      <sheetName val="表05-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AA-01-200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封面"/>
      <sheetName val="公司基本資料"/>
      <sheetName val="公司動態基本資料"/>
      <sheetName val="表01"/>
      <sheetName val="表02(資產)"/>
      <sheetName val="表02(資產附表)"/>
      <sheetName val="表02(負債業主權益)"/>
      <sheetName val="表03"/>
      <sheetName val="表04"/>
      <sheetName val="表05(個人契約)"/>
      <sheetName val="表05(團體契約)"/>
      <sheetName val="表06"/>
      <sheetName val="表07(個人契約)"/>
      <sheetName val="表07(團體契約)"/>
      <sheetName val="表08"/>
      <sheetName val="表09"/>
      <sheetName val="表10"/>
      <sheetName val="表11"/>
      <sheetName val="表11(總計)"/>
      <sheetName val="表12"/>
      <sheetName val="表13"/>
      <sheetName val="表13(總計)"/>
      <sheetName val="表14"/>
      <sheetName val="表14(總計)"/>
      <sheetName val="表15"/>
      <sheetName val="表15(合併列示及總計)"/>
      <sheetName val="表16"/>
      <sheetName val="表16(總計)"/>
      <sheetName val="表17"/>
      <sheetName val="表17(總計)"/>
      <sheetName val="表18"/>
      <sheetName val="表18(總計)"/>
      <sheetName val="表19"/>
      <sheetName val="表19-1"/>
      <sheetName val="表20"/>
      <sheetName val="表20(總計)"/>
      <sheetName val="表21"/>
      <sheetName val="格式檢查"/>
      <sheetName val="數學勾稽"/>
      <sheetName val="適法性稽核"/>
      <sheetName val="合理性稽核"/>
      <sheetName val="引申變數"/>
      <sheetName val="代碼資料"/>
      <sheetName val="轉檔資訊"/>
      <sheetName val="表02_資產_"/>
      <sheetName val="表02_資產附表_"/>
      <sheetName val="表02_負債業主權益_"/>
      <sheetName val="表11_總計_"/>
      <sheetName val="表15_合併列示及總計_"/>
      <sheetName val="9602"/>
      <sheetName val="Sheet2"/>
      <sheetName val="Data"/>
      <sheetName val="表06(保費收入)"/>
      <sheetName val="表06(負債)"/>
      <sheetName val="表22"/>
      <sheetName val="Main"/>
      <sheetName val="Cover"/>
      <sheetName val="mappingtable"/>
      <sheetName val="Currency"/>
      <sheetName val="2006(JPY)"/>
      <sheetName val="9812"/>
      <sheetName val="Sheet3"/>
      <sheetName val="KPMG函證控制表總表"/>
      <sheetName val="AIGUS 2Q 2008 (REVISED)"/>
      <sheetName val="參數及變數"/>
      <sheetName val="dimension"/>
      <sheetName val="89TSO"/>
      <sheetName val="Cal"/>
      <sheetName val="Input"/>
      <sheetName val="Load"/>
      <sheetName val="General"/>
      <sheetName val="param"/>
      <sheetName val="Cal_Factor"/>
      <sheetName val="Mxdx"/>
      <sheetName val="表10-1"/>
      <sheetName val="表10-2"/>
      <sheetName val="表10-3"/>
      <sheetName val="表23"/>
      <sheetName val="表24"/>
      <sheetName val="表25"/>
    </sheetNames>
    <sheetDataSet>
      <sheetData sheetId="3">
        <row r="224">
          <cell r="A224" t="str">
            <v>評價合計</v>
          </cell>
        </row>
      </sheetData>
      <sheetData sheetId="4">
        <row r="43">
          <cell r="A43" t="str">
            <v>科目代號</v>
          </cell>
        </row>
      </sheetData>
      <sheetData sheetId="5">
        <row r="48">
          <cell r="A48" t="str">
            <v>科目代號</v>
          </cell>
        </row>
      </sheetData>
      <sheetData sheetId="6">
        <row r="52">
          <cell r="A52" t="str">
            <v>科目代號</v>
          </cell>
        </row>
      </sheetData>
      <sheetData sheetId="7">
        <row r="50">
          <cell r="A50" t="str">
            <v>科目代號</v>
          </cell>
        </row>
      </sheetData>
      <sheetData sheetId="15">
        <row r="24">
          <cell r="A24">
            <v>0</v>
          </cell>
        </row>
      </sheetData>
      <sheetData sheetId="16">
        <row r="38">
          <cell r="G38">
            <v>0</v>
          </cell>
        </row>
      </sheetData>
      <sheetData sheetId="25">
        <row r="7">
          <cell r="E7">
            <v>0</v>
          </cell>
        </row>
        <row r="8">
          <cell r="E8">
            <v>0</v>
          </cell>
        </row>
        <row r="9">
          <cell r="E9">
            <v>0</v>
          </cell>
        </row>
        <row r="10">
          <cell r="E10">
            <v>0</v>
          </cell>
        </row>
        <row r="11">
          <cell r="E11">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rem"/>
      <sheetName val="Ls Paid"/>
      <sheetName val="Ls Exp"/>
      <sheetName val="SOR"/>
      <sheetName val="UeprYb"/>
      <sheetName val="UeprYe"/>
      <sheetName val="OslrYb"/>
      <sheetName val="OslrYe"/>
      <sheetName val="PrmYtd"/>
      <sheetName val="UeprData"/>
      <sheetName val="BalOC"/>
      <sheetName val="Treaty Result"/>
      <sheetName val="3"/>
      <sheetName val="表02(負債業主權益)"/>
      <sheetName val="表03"/>
      <sheetName val="表09"/>
      <sheetName val="表11(總計)"/>
      <sheetName val="表01"/>
      <sheetName val="表02(資產附表)"/>
      <sheetName val="表02(資產)"/>
      <sheetName val="表10"/>
      <sheetName val="表15(合併列示及總計)"/>
      <sheetName val="Currency"/>
      <sheetName val="2006(JPY)"/>
      <sheetName val="死利差互抵增提"/>
    </sheetNames>
    <sheetDataSet>
      <sheetData sheetId="0">
        <row r="3">
          <cell r="D3" t="str">
            <v>May 31, 2001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封面"/>
      <sheetName val="公司動態基本資料"/>
      <sheetName val="公司基本資料"/>
      <sheetName val="表01"/>
      <sheetName val="表02(資產)"/>
      <sheetName val="表02(資產附表)"/>
      <sheetName val="表02(負債業主權益)"/>
      <sheetName val="表03"/>
      <sheetName val="表04"/>
      <sheetName val="表04-1"/>
      <sheetName val="表04-2"/>
      <sheetName val="表04-3"/>
      <sheetName val="表05"/>
      <sheetName val="表06"/>
      <sheetName val="表07"/>
      <sheetName val="表07(總計)"/>
      <sheetName val="表08"/>
      <sheetName val="表09"/>
      <sheetName val="適法性稽核"/>
      <sheetName val="表09(總計)"/>
      <sheetName val="表10"/>
      <sheetName val="表10(總計)"/>
      <sheetName val="表11"/>
      <sheetName val="表11(合併列示及總計)"/>
      <sheetName val="表12"/>
      <sheetName val="表12(總計)"/>
      <sheetName val="表13"/>
      <sheetName val="表13(總計)"/>
      <sheetName val="表14"/>
      <sheetName val="表14(總計)"/>
      <sheetName val="表15"/>
      <sheetName val="表15-1"/>
      <sheetName val="表15圖示"/>
      <sheetName val="表16"/>
      <sheetName val="表16(總計)"/>
      <sheetName val="表17"/>
      <sheetName val="格式檢查"/>
      <sheetName val="數學勾稽"/>
      <sheetName val="合理性稽核"/>
      <sheetName val="引申變數"/>
      <sheetName val="代碼資料"/>
      <sheetName val="轉檔資訊"/>
    </sheetNames>
    <sheetDataSet>
      <sheetData sheetId="13">
        <row r="35">
          <cell r="G35">
            <v>2691704966</v>
          </cell>
        </row>
      </sheetData>
      <sheetData sheetId="15">
        <row r="40">
          <cell r="E40">
            <v>3721458781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封面"/>
      <sheetName val="目錄"/>
      <sheetName val="表01-1"/>
      <sheetName val="表01-2"/>
      <sheetName val="表01-3"/>
      <sheetName val="表01-4"/>
      <sheetName val="表01-5"/>
      <sheetName val="表02-1"/>
      <sheetName val="表02-2"/>
      <sheetName val="表02-3"/>
      <sheetName val="表02-4"/>
      <sheetName val="表02-5"/>
      <sheetName val="表02-6"/>
      <sheetName val="表02-7"/>
      <sheetName val="表03 "/>
      <sheetName val="表04"/>
      <sheetName val="表05-1"/>
      <sheetName val="表05-2"/>
      <sheetName val="表06"/>
      <sheetName val="表07-1"/>
      <sheetName val="表07-2"/>
      <sheetName val="表08-1"/>
      <sheetName val="表08-2"/>
      <sheetName val="表09-1"/>
      <sheetName val="表09-2"/>
      <sheetName val="表10-1"/>
      <sheetName val="表10-2"/>
      <sheetName val="表10-3"/>
      <sheetName val="表10-4"/>
      <sheetName val="表10-5"/>
      <sheetName val="表11-1"/>
      <sheetName val="表11-2"/>
      <sheetName val=" 表12-1"/>
      <sheetName val="表12-2"/>
      <sheetName val="表12-3"/>
      <sheetName val="表12-4"/>
      <sheetName val="表13-1"/>
      <sheetName val="表13-2"/>
      <sheetName val="表13-3"/>
      <sheetName val="表14-1"/>
      <sheetName val="表14-2"/>
      <sheetName val="表14-3"/>
      <sheetName val="表14-4"/>
      <sheetName val="表14-5"/>
      <sheetName val="表15"/>
      <sheetName val="表16-1 "/>
      <sheetName val="表16-2"/>
      <sheetName val="表17"/>
      <sheetName val="表18"/>
      <sheetName val="表19-1"/>
      <sheetName val="表19-2"/>
      <sheetName val="表19-3 "/>
      <sheetName val="表19-4"/>
      <sheetName val="表19-5"/>
      <sheetName val="表20"/>
      <sheetName val="表21-1"/>
      <sheetName val="表21-2"/>
      <sheetName val="表21-3"/>
      <sheetName val="表21-4"/>
      <sheetName val="表21-5"/>
      <sheetName val="表21-6"/>
      <sheetName val="表21-7"/>
      <sheetName val="表21-8"/>
      <sheetName val="表22-1"/>
      <sheetName val="表22-2"/>
      <sheetName val="表23"/>
      <sheetName val="表24"/>
      <sheetName val="表25-1"/>
      <sheetName val="表25-2"/>
      <sheetName val="表25-3"/>
      <sheetName val="表26-1"/>
      <sheetName val="表26-2"/>
      <sheetName val="表27"/>
      <sheetName val="表28"/>
      <sheetName val="表29"/>
      <sheetName val="表30-1"/>
      <sheetName val="表30-2"/>
      <sheetName val="表30-3"/>
      <sheetName val="表30-4"/>
      <sheetName val="表30-5"/>
      <sheetName val="表30-6"/>
      <sheetName val="表30-7"/>
      <sheetName val="表30-8"/>
      <sheetName val="表30-9"/>
      <sheetName val="表30-10"/>
      <sheetName val="表30-11"/>
      <sheetName val="表30-12"/>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附件A"/>
      <sheetName val="附件A檢查表"/>
      <sheetName val="表08-2"/>
      <sheetName val="表08-3"/>
      <sheetName val="A1Data"/>
      <sheetName val="A2Data"/>
      <sheetName val="ResN"/>
      <sheetName val="99國外"/>
      <sheetName val="Table30"/>
      <sheetName val="Table42"/>
      <sheetName val="附件A說明"/>
      <sheetName val="表27-1"/>
      <sheetName val="表27-2"/>
      <sheetName val="表27-3"/>
      <sheetName val="表21-4"/>
      <sheetName val="提供企劃部"/>
      <sheetName val="拆29+1"/>
      <sheetName val="→"/>
      <sheetName val="財報輸入表"/>
      <sheetName val="財報檢查表"/>
      <sheetName val="檢查表1"/>
      <sheetName val="檢查表2"/>
      <sheetName val="檢查表3"/>
      <sheetName val="91Res"/>
      <sheetName val="C1"/>
      <sheetName val="國外再保分進"/>
      <sheetName val="←"/>
      <sheetName val="A2(資料彙整)"/>
      <sheetName val="A2(調整)"/>
      <sheetName val="A2(報部)"/>
      <sheetName val="A2(IEE報部)"/>
      <sheetName val="A2(IEE報部差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31"/>
  <sheetViews>
    <sheetView zoomScaleSheetLayoutView="115" zoomScalePageLayoutView="0" workbookViewId="0" topLeftCell="A1">
      <selection activeCell="A1" sqref="A1:H1"/>
    </sheetView>
  </sheetViews>
  <sheetFormatPr defaultColWidth="8.875" defaultRowHeight="16.5"/>
  <cols>
    <col min="1" max="1" width="6.875" style="273" customWidth="1"/>
    <col min="2" max="2" width="13.875" style="273" customWidth="1"/>
    <col min="3" max="3" width="17.75390625" style="273" customWidth="1"/>
    <col min="4" max="4" width="17.125" style="273" customWidth="1"/>
    <col min="5" max="5" width="12.50390625" style="273" customWidth="1"/>
    <col min="6" max="6" width="13.75390625" style="273" customWidth="1"/>
    <col min="7" max="7" width="13.875" style="273" customWidth="1"/>
    <col min="8" max="8" width="14.25390625" style="273" customWidth="1"/>
    <col min="9" max="16384" width="8.875" style="273" customWidth="1"/>
  </cols>
  <sheetData>
    <row r="1" spans="1:8" ht="25.5" customHeight="1">
      <c r="A1" s="673" t="s">
        <v>648</v>
      </c>
      <c r="B1" s="673"/>
      <c r="C1" s="673"/>
      <c r="D1" s="673"/>
      <c r="E1" s="673"/>
      <c r="F1" s="673"/>
      <c r="G1" s="673"/>
      <c r="H1" s="673"/>
    </row>
    <row r="2" ht="23.25" customHeight="1"/>
    <row r="3" spans="1:2" ht="21">
      <c r="A3" s="676" t="s">
        <v>55</v>
      </c>
      <c r="B3" s="676"/>
    </row>
    <row r="4" ht="6.75" customHeight="1" thickBot="1"/>
    <row r="5" spans="1:8" ht="17.25" thickTop="1">
      <c r="A5" s="274" t="s">
        <v>501</v>
      </c>
      <c r="B5" s="457"/>
      <c r="C5" s="457"/>
      <c r="D5" s="457"/>
      <c r="E5" s="674" t="s">
        <v>649</v>
      </c>
      <c r="F5" s="674"/>
      <c r="G5" s="674"/>
      <c r="H5" s="675"/>
    </row>
    <row r="6" spans="1:8" ht="16.5">
      <c r="A6" s="275" t="s">
        <v>502</v>
      </c>
      <c r="B6" s="458"/>
      <c r="C6" s="458"/>
      <c r="D6" s="458"/>
      <c r="E6" s="681" t="s">
        <v>505</v>
      </c>
      <c r="F6" s="681"/>
      <c r="G6" s="681"/>
      <c r="H6" s="682"/>
    </row>
    <row r="7" spans="1:8" ht="16.5">
      <c r="A7" s="275" t="s">
        <v>503</v>
      </c>
      <c r="B7" s="458"/>
      <c r="C7" s="458"/>
      <c r="D7" s="458"/>
      <c r="E7" s="681" t="s">
        <v>530</v>
      </c>
      <c r="F7" s="681"/>
      <c r="G7" s="681"/>
      <c r="H7" s="682"/>
    </row>
    <row r="8" spans="1:8" ht="16.5">
      <c r="A8" s="275" t="s">
        <v>504</v>
      </c>
      <c r="B8" s="458"/>
      <c r="C8" s="458"/>
      <c r="D8" s="458"/>
      <c r="E8" s="683" t="s">
        <v>650</v>
      </c>
      <c r="F8" s="684"/>
      <c r="G8" s="684"/>
      <c r="H8" s="685"/>
    </row>
    <row r="9" spans="1:8" ht="17.25" thickBot="1">
      <c r="A9" s="276" t="s">
        <v>532</v>
      </c>
      <c r="B9" s="459"/>
      <c r="C9" s="459"/>
      <c r="D9" s="459"/>
      <c r="E9" s="686"/>
      <c r="F9" s="686"/>
      <c r="G9" s="686"/>
      <c r="H9" s="687"/>
    </row>
    <row r="10" ht="17.25" thickTop="1"/>
    <row r="13" spans="1:8" ht="21">
      <c r="A13" s="677" t="s">
        <v>507</v>
      </c>
      <c r="B13" s="677"/>
      <c r="C13" s="677"/>
      <c r="D13" s="677"/>
      <c r="E13" s="677"/>
      <c r="F13" s="677"/>
      <c r="G13" s="677"/>
      <c r="H13" s="677"/>
    </row>
    <row r="14" spans="1:8" ht="6.75" customHeight="1" thickBot="1">
      <c r="A14" s="441"/>
      <c r="B14" s="441"/>
      <c r="C14" s="441"/>
      <c r="D14" s="441"/>
      <c r="E14" s="441"/>
      <c r="F14" s="441"/>
      <c r="G14" s="441"/>
      <c r="H14" s="441"/>
    </row>
    <row r="15" spans="1:8" ht="17.25" thickTop="1">
      <c r="A15" s="442" t="s">
        <v>484</v>
      </c>
      <c r="B15" s="678" t="s">
        <v>485</v>
      </c>
      <c r="C15" s="679"/>
      <c r="D15" s="679"/>
      <c r="E15" s="679"/>
      <c r="F15" s="680"/>
      <c r="G15" s="443" t="s">
        <v>486</v>
      </c>
      <c r="H15" s="444" t="s">
        <v>487</v>
      </c>
    </row>
    <row r="16" spans="1:8" ht="30" customHeight="1">
      <c r="A16" s="445">
        <v>1</v>
      </c>
      <c r="B16" s="669" t="s">
        <v>647</v>
      </c>
      <c r="C16" s="667"/>
      <c r="D16" s="667"/>
      <c r="E16" s="667"/>
      <c r="F16" s="668"/>
      <c r="G16" s="447"/>
      <c r="H16" s="448"/>
    </row>
    <row r="17" spans="1:8" ht="30" customHeight="1">
      <c r="A17" s="445">
        <v>2</v>
      </c>
      <c r="B17" s="446" t="s">
        <v>488</v>
      </c>
      <c r="C17" s="667" t="s">
        <v>301</v>
      </c>
      <c r="D17" s="667"/>
      <c r="E17" s="667"/>
      <c r="F17" s="668"/>
      <c r="G17" s="447"/>
      <c r="H17" s="448"/>
    </row>
    <row r="18" spans="1:8" ht="30" customHeight="1">
      <c r="A18" s="445">
        <v>3</v>
      </c>
      <c r="B18" s="449" t="s">
        <v>489</v>
      </c>
      <c r="C18" s="667" t="s">
        <v>490</v>
      </c>
      <c r="D18" s="667"/>
      <c r="E18" s="667"/>
      <c r="F18" s="668"/>
      <c r="G18" s="447"/>
      <c r="H18" s="448"/>
    </row>
    <row r="19" spans="1:8" ht="30" customHeight="1">
      <c r="A19" s="445">
        <v>4</v>
      </c>
      <c r="B19" s="449" t="s">
        <v>533</v>
      </c>
      <c r="C19" s="667" t="s">
        <v>543</v>
      </c>
      <c r="D19" s="667"/>
      <c r="E19" s="667"/>
      <c r="F19" s="668"/>
      <c r="G19" s="447"/>
      <c r="H19" s="448"/>
    </row>
    <row r="20" spans="1:8" ht="30" customHeight="1">
      <c r="A20" s="445">
        <v>5</v>
      </c>
      <c r="B20" s="651" t="s">
        <v>508</v>
      </c>
      <c r="C20" s="667" t="s">
        <v>544</v>
      </c>
      <c r="D20" s="667"/>
      <c r="E20" s="667"/>
      <c r="F20" s="668"/>
      <c r="G20" s="447"/>
      <c r="H20" s="448"/>
    </row>
    <row r="21" spans="1:8" ht="30" customHeight="1">
      <c r="A21" s="445">
        <v>6</v>
      </c>
      <c r="B21" s="449" t="s">
        <v>534</v>
      </c>
      <c r="C21" s="667" t="s">
        <v>545</v>
      </c>
      <c r="D21" s="667"/>
      <c r="E21" s="667"/>
      <c r="F21" s="668"/>
      <c r="G21" s="447"/>
      <c r="H21" s="448"/>
    </row>
    <row r="22" spans="1:8" ht="33.75" customHeight="1">
      <c r="A22" s="445">
        <v>7</v>
      </c>
      <c r="B22" s="449" t="s">
        <v>491</v>
      </c>
      <c r="C22" s="667" t="s">
        <v>535</v>
      </c>
      <c r="D22" s="667"/>
      <c r="E22" s="667"/>
      <c r="F22" s="668"/>
      <c r="G22" s="447"/>
      <c r="H22" s="448"/>
    </row>
    <row r="23" spans="1:8" ht="33.75" customHeight="1">
      <c r="A23" s="445">
        <v>8</v>
      </c>
      <c r="B23" s="449" t="s">
        <v>492</v>
      </c>
      <c r="C23" s="667" t="s">
        <v>536</v>
      </c>
      <c r="D23" s="667"/>
      <c r="E23" s="667"/>
      <c r="F23" s="668"/>
      <c r="G23" s="447"/>
      <c r="H23" s="448"/>
    </row>
    <row r="24" spans="1:8" ht="33.75" customHeight="1">
      <c r="A24" s="445">
        <v>9</v>
      </c>
      <c r="B24" s="449" t="s">
        <v>493</v>
      </c>
      <c r="C24" s="667" t="s">
        <v>537</v>
      </c>
      <c r="D24" s="667"/>
      <c r="E24" s="667"/>
      <c r="F24" s="668"/>
      <c r="G24" s="447"/>
      <c r="H24" s="448"/>
    </row>
    <row r="25" spans="1:8" ht="46.5" customHeight="1">
      <c r="A25" s="445">
        <v>10</v>
      </c>
      <c r="B25" s="652" t="s">
        <v>494</v>
      </c>
      <c r="C25" s="667" t="s">
        <v>538</v>
      </c>
      <c r="D25" s="667"/>
      <c r="E25" s="667"/>
      <c r="F25" s="668"/>
      <c r="G25" s="447"/>
      <c r="H25" s="448"/>
    </row>
    <row r="26" spans="1:8" ht="37.5" customHeight="1">
      <c r="A26" s="445">
        <v>11</v>
      </c>
      <c r="B26" s="653" t="s">
        <v>495</v>
      </c>
      <c r="C26" s="667" t="s">
        <v>539</v>
      </c>
      <c r="D26" s="667"/>
      <c r="E26" s="667"/>
      <c r="F26" s="668"/>
      <c r="G26" s="450"/>
      <c r="H26" s="451"/>
    </row>
    <row r="27" spans="1:8" ht="37.5" customHeight="1">
      <c r="A27" s="445">
        <v>12</v>
      </c>
      <c r="B27" s="654" t="s">
        <v>496</v>
      </c>
      <c r="C27" s="667" t="s">
        <v>540</v>
      </c>
      <c r="D27" s="667"/>
      <c r="E27" s="667"/>
      <c r="F27" s="668"/>
      <c r="G27" s="447"/>
      <c r="H27" s="448"/>
    </row>
    <row r="28" spans="1:8" ht="37.5" customHeight="1">
      <c r="A28" s="445">
        <v>13</v>
      </c>
      <c r="B28" s="654" t="s">
        <v>497</v>
      </c>
      <c r="C28" s="667" t="s">
        <v>541</v>
      </c>
      <c r="D28" s="667"/>
      <c r="E28" s="667"/>
      <c r="F28" s="668"/>
      <c r="G28" s="447"/>
      <c r="H28" s="448"/>
    </row>
    <row r="29" spans="1:8" ht="48" customHeight="1">
      <c r="A29" s="445">
        <v>14</v>
      </c>
      <c r="B29" s="654" t="s">
        <v>498</v>
      </c>
      <c r="C29" s="667" t="s">
        <v>542</v>
      </c>
      <c r="D29" s="667"/>
      <c r="E29" s="667"/>
      <c r="F29" s="668"/>
      <c r="G29" s="447"/>
      <c r="H29" s="448"/>
    </row>
    <row r="30" spans="1:8" ht="37.5" customHeight="1">
      <c r="A30" s="445">
        <v>15</v>
      </c>
      <c r="B30" s="452" t="s">
        <v>499</v>
      </c>
      <c r="C30" s="667" t="s">
        <v>519</v>
      </c>
      <c r="D30" s="667"/>
      <c r="E30" s="667"/>
      <c r="F30" s="668"/>
      <c r="G30" s="453"/>
      <c r="H30" s="454"/>
    </row>
    <row r="31" spans="1:8" ht="37.5" customHeight="1" thickBot="1">
      <c r="A31" s="665">
        <v>16</v>
      </c>
      <c r="B31" s="670" t="s">
        <v>500</v>
      </c>
      <c r="C31" s="671"/>
      <c r="D31" s="671"/>
      <c r="E31" s="671"/>
      <c r="F31" s="672"/>
      <c r="G31" s="455"/>
      <c r="H31" s="456"/>
    </row>
    <row r="32" ht="18" customHeight="1" thickTop="1"/>
  </sheetData>
  <sheetProtection formatCells="0" formatColumns="0" formatRows="0"/>
  <mergeCells count="25">
    <mergeCell ref="A1:H1"/>
    <mergeCell ref="E5:H5"/>
    <mergeCell ref="C20:F20"/>
    <mergeCell ref="A3:B3"/>
    <mergeCell ref="A13:H13"/>
    <mergeCell ref="B15:F15"/>
    <mergeCell ref="E6:H6"/>
    <mergeCell ref="E7:H7"/>
    <mergeCell ref="E8:H8"/>
    <mergeCell ref="E9:H9"/>
    <mergeCell ref="B31:F31"/>
    <mergeCell ref="C25:F25"/>
    <mergeCell ref="C26:F26"/>
    <mergeCell ref="C27:F27"/>
    <mergeCell ref="C21:F21"/>
    <mergeCell ref="C22:F22"/>
    <mergeCell ref="C23:F23"/>
    <mergeCell ref="C24:F24"/>
    <mergeCell ref="C17:F17"/>
    <mergeCell ref="C18:F18"/>
    <mergeCell ref="B16:F16"/>
    <mergeCell ref="C28:F28"/>
    <mergeCell ref="C29:F29"/>
    <mergeCell ref="C30:F30"/>
    <mergeCell ref="C19:F19"/>
  </mergeCells>
  <printOptions horizontalCentered="1"/>
  <pageMargins left="0.7480314960629921" right="0.4724409448818898" top="0.984251968503937" bottom="0.984251968503937" header="0.5118110236220472" footer="0.5118110236220472"/>
  <pageSetup fitToHeight="1" fitToWidth="1" horizontalDpi="600" verticalDpi="600" orientation="portrait" paperSize="9" scale="81"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W29"/>
  <sheetViews>
    <sheetView zoomScale="75" zoomScaleNormal="75" zoomScaleSheetLayoutView="80" zoomScalePageLayoutView="0" workbookViewId="0" topLeftCell="A1">
      <selection activeCell="A1" sqref="A1:H1"/>
    </sheetView>
  </sheetViews>
  <sheetFormatPr defaultColWidth="9.00390625" defaultRowHeight="16.5"/>
  <cols>
    <col min="1" max="1" width="8.875" style="514" customWidth="1"/>
    <col min="2" max="2" width="11.25390625" style="514" customWidth="1"/>
    <col min="3" max="3" width="15.00390625" style="514" customWidth="1"/>
    <col min="4" max="4" width="13.875" style="514" customWidth="1"/>
    <col min="5" max="9" width="11.375" style="514" customWidth="1"/>
    <col min="10" max="10" width="13.50390625" style="514" customWidth="1"/>
    <col min="11" max="11" width="13.75390625" style="514" customWidth="1"/>
    <col min="12" max="12" width="12.125" style="514" customWidth="1"/>
    <col min="13" max="13" width="13.50390625" style="514" customWidth="1"/>
    <col min="14" max="14" width="11.50390625" style="514" customWidth="1"/>
    <col min="15" max="15" width="11.125" style="514" customWidth="1"/>
    <col min="16" max="16" width="12.375" style="514" customWidth="1"/>
    <col min="17" max="16384" width="9.00390625" style="514" customWidth="1"/>
  </cols>
  <sheetData>
    <row r="1" spans="1:14" ht="17.25">
      <c r="A1" s="512" t="s">
        <v>168</v>
      </c>
      <c r="B1" s="513"/>
      <c r="N1" s="202"/>
    </row>
    <row r="2" spans="1:14" ht="17.25">
      <c r="A2" s="513"/>
      <c r="B2" s="513"/>
      <c r="N2" s="194"/>
    </row>
    <row r="3" spans="1:7" ht="20.25" customHeight="1">
      <c r="A3" s="516" t="s">
        <v>601</v>
      </c>
      <c r="B3" s="517"/>
      <c r="C3" s="517"/>
      <c r="D3" s="517"/>
      <c r="E3" s="518"/>
      <c r="F3" s="518"/>
      <c r="G3" s="518"/>
    </row>
    <row r="4" spans="1:7" ht="20.25" customHeight="1">
      <c r="A4" s="517"/>
      <c r="B4" s="517"/>
      <c r="C4" s="517"/>
      <c r="D4" s="517"/>
      <c r="E4" s="518"/>
      <c r="F4" s="518"/>
      <c r="G4" s="518"/>
    </row>
    <row r="5" spans="1:10" s="207" customFormat="1" ht="25.5" customHeight="1">
      <c r="A5" s="196" t="str">
        <f>"公司："&amp;'基本資料輸入'!$E$6</f>
        <v>公司：XX 產物保險股份有限公司</v>
      </c>
      <c r="B5" s="520"/>
      <c r="C5" s="521"/>
      <c r="D5" s="212"/>
      <c r="E5" s="522"/>
      <c r="F5" s="212"/>
      <c r="G5" s="197"/>
      <c r="I5" s="524"/>
      <c r="J5" s="525" t="str">
        <f>"評估基準日："&amp;'基本資料輸入'!$E$8</f>
        <v>評估基準日：民國xxx年MM月DD日</v>
      </c>
    </row>
    <row r="6" ht="14.25" customHeight="1">
      <c r="M6" s="526" t="s">
        <v>153</v>
      </c>
    </row>
    <row r="7" spans="1:13" s="527" customFormat="1" ht="15.75" customHeight="1">
      <c r="A7" s="800" t="s">
        <v>141</v>
      </c>
      <c r="B7" s="800" t="s">
        <v>154</v>
      </c>
      <c r="C7" s="800" t="s">
        <v>155</v>
      </c>
      <c r="D7" s="800" t="s">
        <v>156</v>
      </c>
      <c r="E7" s="803" t="s">
        <v>157</v>
      </c>
      <c r="F7" s="803" t="s">
        <v>158</v>
      </c>
      <c r="G7" s="803" t="s">
        <v>159</v>
      </c>
      <c r="H7" s="803" t="s">
        <v>160</v>
      </c>
      <c r="I7" s="803" t="s">
        <v>161</v>
      </c>
      <c r="J7" s="800" t="s">
        <v>162</v>
      </c>
      <c r="K7" s="803" t="s">
        <v>163</v>
      </c>
      <c r="L7" s="803" t="s">
        <v>521</v>
      </c>
      <c r="M7" s="803" t="s">
        <v>146</v>
      </c>
    </row>
    <row r="8" spans="1:13" s="527" customFormat="1" ht="36" customHeight="1">
      <c r="A8" s="801"/>
      <c r="B8" s="805"/>
      <c r="C8" s="802"/>
      <c r="D8" s="805"/>
      <c r="E8" s="804"/>
      <c r="F8" s="804"/>
      <c r="G8" s="804"/>
      <c r="H8" s="804"/>
      <c r="I8" s="804"/>
      <c r="J8" s="805"/>
      <c r="K8" s="804"/>
      <c r="L8" s="804"/>
      <c r="M8" s="804"/>
    </row>
    <row r="9" spans="1:13" ht="15.75">
      <c r="A9" s="802"/>
      <c r="B9" s="528" t="s">
        <v>149</v>
      </c>
      <c r="C9" s="528" t="s">
        <v>69</v>
      </c>
      <c r="D9" s="528" t="s">
        <v>80</v>
      </c>
      <c r="E9" s="528" t="s">
        <v>81</v>
      </c>
      <c r="F9" s="528" t="s">
        <v>82</v>
      </c>
      <c r="G9" s="528" t="s">
        <v>83</v>
      </c>
      <c r="H9" s="528" t="s">
        <v>84</v>
      </c>
      <c r="I9" s="528" t="s">
        <v>85</v>
      </c>
      <c r="J9" s="528" t="s">
        <v>86</v>
      </c>
      <c r="K9" s="528" t="s">
        <v>87</v>
      </c>
      <c r="L9" s="528" t="s">
        <v>88</v>
      </c>
      <c r="M9" s="528" t="s">
        <v>89</v>
      </c>
    </row>
    <row r="10" spans="1:13" ht="16.5">
      <c r="A10" s="529" t="s">
        <v>164</v>
      </c>
      <c r="B10" s="530"/>
      <c r="C10" s="531"/>
      <c r="D10" s="530"/>
      <c r="E10" s="532"/>
      <c r="F10" s="532"/>
      <c r="G10" s="532"/>
      <c r="H10" s="530"/>
      <c r="I10" s="530"/>
      <c r="J10" s="533"/>
      <c r="K10" s="533"/>
      <c r="L10" s="534"/>
      <c r="M10" s="531"/>
    </row>
    <row r="11" spans="1:13" ht="15.75">
      <c r="A11" s="529" t="s">
        <v>90</v>
      </c>
      <c r="B11" s="544"/>
      <c r="C11" s="544"/>
      <c r="D11" s="544"/>
      <c r="E11" s="544"/>
      <c r="F11" s="544"/>
      <c r="G11" s="544"/>
      <c r="H11" s="544"/>
      <c r="I11" s="544"/>
      <c r="J11" s="544"/>
      <c r="K11" s="544"/>
      <c r="L11" s="544"/>
      <c r="M11" s="544"/>
    </row>
    <row r="12" spans="1:13" ht="15.75">
      <c r="A12" s="529" t="s">
        <v>91</v>
      </c>
      <c r="B12" s="530"/>
      <c r="C12" s="530"/>
      <c r="D12" s="530"/>
      <c r="E12" s="530"/>
      <c r="F12" s="530"/>
      <c r="G12" s="530"/>
      <c r="H12" s="530"/>
      <c r="I12" s="530"/>
      <c r="J12" s="533"/>
      <c r="K12" s="533"/>
      <c r="L12" s="530"/>
      <c r="M12" s="530"/>
    </row>
    <row r="13" spans="1:13" ht="15.75">
      <c r="A13" s="529" t="s">
        <v>92</v>
      </c>
      <c r="B13" s="530"/>
      <c r="C13" s="530"/>
      <c r="D13" s="530"/>
      <c r="E13" s="530"/>
      <c r="F13" s="530"/>
      <c r="G13" s="530"/>
      <c r="H13" s="530"/>
      <c r="I13" s="530"/>
      <c r="J13" s="533"/>
      <c r="K13" s="533"/>
      <c r="L13" s="530"/>
      <c r="M13" s="530"/>
    </row>
    <row r="14" spans="1:13" ht="15.75">
      <c r="A14" s="529" t="s">
        <v>93</v>
      </c>
      <c r="B14" s="530"/>
      <c r="C14" s="530"/>
      <c r="D14" s="530"/>
      <c r="E14" s="530"/>
      <c r="F14" s="530"/>
      <c r="G14" s="530"/>
      <c r="H14" s="530"/>
      <c r="I14" s="530"/>
      <c r="J14" s="533"/>
      <c r="K14" s="533"/>
      <c r="L14" s="530"/>
      <c r="M14" s="530"/>
    </row>
    <row r="15" spans="1:13" ht="15.75">
      <c r="A15" s="529" t="s">
        <v>94</v>
      </c>
      <c r="B15" s="530"/>
      <c r="C15" s="530"/>
      <c r="D15" s="530"/>
      <c r="E15" s="530"/>
      <c r="F15" s="530"/>
      <c r="G15" s="530"/>
      <c r="H15" s="530"/>
      <c r="I15" s="530"/>
      <c r="J15" s="533"/>
      <c r="K15" s="533"/>
      <c r="L15" s="530"/>
      <c r="M15" s="530"/>
    </row>
    <row r="16" spans="1:13" ht="15.75">
      <c r="A16" s="529" t="s">
        <v>95</v>
      </c>
      <c r="B16" s="530"/>
      <c r="C16" s="530"/>
      <c r="D16" s="530"/>
      <c r="E16" s="530"/>
      <c r="F16" s="530"/>
      <c r="G16" s="530"/>
      <c r="H16" s="530"/>
      <c r="I16" s="530"/>
      <c r="J16" s="533"/>
      <c r="K16" s="533"/>
      <c r="L16" s="530"/>
      <c r="M16" s="530"/>
    </row>
    <row r="17" spans="1:13" ht="15.75">
      <c r="A17" s="529" t="s">
        <v>96</v>
      </c>
      <c r="B17" s="530"/>
      <c r="C17" s="530"/>
      <c r="D17" s="530"/>
      <c r="E17" s="530"/>
      <c r="F17" s="530"/>
      <c r="G17" s="530"/>
      <c r="H17" s="530"/>
      <c r="I17" s="530"/>
      <c r="J17" s="533"/>
      <c r="K17" s="533"/>
      <c r="L17" s="530"/>
      <c r="M17" s="530"/>
    </row>
    <row r="18" spans="1:13" ht="15.75">
      <c r="A18" s="529" t="s">
        <v>97</v>
      </c>
      <c r="B18" s="530"/>
      <c r="C18" s="530"/>
      <c r="D18" s="530"/>
      <c r="E18" s="530"/>
      <c r="F18" s="530"/>
      <c r="G18" s="530"/>
      <c r="H18" s="530"/>
      <c r="I18" s="530"/>
      <c r="J18" s="533"/>
      <c r="K18" s="533"/>
      <c r="L18" s="530"/>
      <c r="M18" s="530"/>
    </row>
    <row r="19" spans="1:13" ht="15.75">
      <c r="A19" s="529" t="s">
        <v>98</v>
      </c>
      <c r="B19" s="530"/>
      <c r="C19" s="530"/>
      <c r="D19" s="530"/>
      <c r="E19" s="530"/>
      <c r="F19" s="530"/>
      <c r="G19" s="530"/>
      <c r="H19" s="530"/>
      <c r="I19" s="530"/>
      <c r="J19" s="533"/>
      <c r="K19" s="533"/>
      <c r="L19" s="530"/>
      <c r="M19" s="530"/>
    </row>
    <row r="20" spans="1:13" ht="409.5">
      <c r="A20" s="530">
        <v>11</v>
      </c>
      <c r="B20" s="530"/>
      <c r="C20" s="530"/>
      <c r="D20" s="530"/>
      <c r="E20" s="530"/>
      <c r="F20" s="530"/>
      <c r="G20" s="530"/>
      <c r="H20" s="530"/>
      <c r="I20" s="530"/>
      <c r="J20" s="533"/>
      <c r="K20" s="533"/>
      <c r="L20" s="530"/>
      <c r="M20" s="530"/>
    </row>
    <row r="21" spans="1:13" ht="409.5">
      <c r="A21" s="530">
        <v>12</v>
      </c>
      <c r="B21" s="530"/>
      <c r="C21" s="530"/>
      <c r="D21" s="530"/>
      <c r="E21" s="530"/>
      <c r="F21" s="530"/>
      <c r="G21" s="530"/>
      <c r="H21" s="530"/>
      <c r="I21" s="530"/>
      <c r="J21" s="533"/>
      <c r="K21" s="533"/>
      <c r="L21" s="530"/>
      <c r="M21" s="530"/>
    </row>
    <row r="22" spans="1:13" ht="409.5">
      <c r="A22" s="530">
        <v>13</v>
      </c>
      <c r="B22" s="530"/>
      <c r="C22" s="530"/>
      <c r="D22" s="530"/>
      <c r="E22" s="530"/>
      <c r="F22" s="530"/>
      <c r="G22" s="530"/>
      <c r="H22" s="530"/>
      <c r="I22" s="530"/>
      <c r="J22" s="533"/>
      <c r="K22" s="533"/>
      <c r="L22" s="530"/>
      <c r="M22" s="530"/>
    </row>
    <row r="23" spans="1:13" ht="409.5">
      <c r="A23" s="530">
        <v>14</v>
      </c>
      <c r="B23" s="530"/>
      <c r="C23" s="530"/>
      <c r="D23" s="530"/>
      <c r="E23" s="530"/>
      <c r="F23" s="530"/>
      <c r="G23" s="530"/>
      <c r="H23" s="530"/>
      <c r="I23" s="530"/>
      <c r="J23" s="533"/>
      <c r="K23" s="533"/>
      <c r="L23" s="530"/>
      <c r="M23" s="530"/>
    </row>
    <row r="24" spans="1:13" ht="409.5">
      <c r="A24" s="530">
        <v>15</v>
      </c>
      <c r="B24" s="530"/>
      <c r="C24" s="530"/>
      <c r="D24" s="530"/>
      <c r="E24" s="530"/>
      <c r="F24" s="530"/>
      <c r="G24" s="530"/>
      <c r="H24" s="530"/>
      <c r="I24" s="530"/>
      <c r="J24" s="533"/>
      <c r="K24" s="533"/>
      <c r="L24" s="530"/>
      <c r="M24" s="530"/>
    </row>
    <row r="25" spans="1:13" ht="16.5">
      <c r="A25" s="535" t="s">
        <v>165</v>
      </c>
      <c r="B25" s="535"/>
      <c r="C25" s="535"/>
      <c r="D25" s="530"/>
      <c r="E25" s="530"/>
      <c r="F25" s="530"/>
      <c r="G25" s="530"/>
      <c r="H25" s="530"/>
      <c r="I25" s="530"/>
      <c r="J25" s="536">
        <f>SUM(J10:J24)</f>
        <v>0</v>
      </c>
      <c r="K25" s="536">
        <f>SUM(K10:K24)</f>
        <v>0</v>
      </c>
      <c r="L25" s="530"/>
      <c r="M25" s="530"/>
    </row>
    <row r="27" spans="1:23" s="541" customFormat="1" ht="16.5">
      <c r="A27" s="537" t="s">
        <v>150</v>
      </c>
      <c r="B27" s="806" t="s">
        <v>166</v>
      </c>
      <c r="C27" s="807"/>
      <c r="D27" s="807"/>
      <c r="E27" s="807"/>
      <c r="F27" s="807"/>
      <c r="G27" s="807"/>
      <c r="H27" s="807"/>
      <c r="I27" s="807"/>
      <c r="J27" s="807"/>
      <c r="K27" s="807"/>
      <c r="L27" s="540"/>
      <c r="M27" s="540"/>
      <c r="N27" s="540"/>
      <c r="O27" s="540"/>
      <c r="P27" s="540"/>
      <c r="Q27" s="540"/>
      <c r="R27" s="538"/>
      <c r="S27" s="538"/>
      <c r="T27" s="538"/>
      <c r="U27" s="538"/>
      <c r="V27" s="538"/>
      <c r="W27" s="538"/>
    </row>
    <row r="28" spans="1:23" s="541" customFormat="1" ht="16.5">
      <c r="A28" s="537" t="s">
        <v>151</v>
      </c>
      <c r="B28" s="808" t="s">
        <v>410</v>
      </c>
      <c r="C28" s="807"/>
      <c r="D28" s="807"/>
      <c r="E28" s="807"/>
      <c r="F28" s="807"/>
      <c r="G28" s="807"/>
      <c r="H28" s="807"/>
      <c r="I28" s="807"/>
      <c r="J28" s="807"/>
      <c r="K28" s="807"/>
      <c r="L28" s="542"/>
      <c r="M28" s="542"/>
      <c r="N28" s="542"/>
      <c r="O28" s="542"/>
      <c r="P28" s="542"/>
      <c r="Q28" s="542"/>
      <c r="R28" s="542"/>
      <c r="S28" s="542"/>
      <c r="T28" s="542"/>
      <c r="U28" s="542"/>
      <c r="V28" s="542"/>
      <c r="W28" s="542"/>
    </row>
    <row r="29" spans="1:23" s="541" customFormat="1" ht="16.5">
      <c r="A29" s="537" t="s">
        <v>167</v>
      </c>
      <c r="B29" s="542" t="s">
        <v>602</v>
      </c>
      <c r="C29" s="543"/>
      <c r="D29" s="543"/>
      <c r="E29" s="543"/>
      <c r="F29" s="543"/>
      <c r="G29" s="542"/>
      <c r="H29" s="542"/>
      <c r="I29" s="542"/>
      <c r="J29" s="542"/>
      <c r="K29" s="542"/>
      <c r="L29" s="542"/>
      <c r="M29" s="542"/>
      <c r="N29" s="542"/>
      <c r="O29" s="542"/>
      <c r="P29" s="542"/>
      <c r="Q29" s="542"/>
      <c r="R29" s="542"/>
      <c r="S29" s="542"/>
      <c r="T29" s="542"/>
      <c r="U29" s="542"/>
      <c r="V29" s="542"/>
      <c r="W29" s="542"/>
    </row>
  </sheetData>
  <sheetProtection formatCells="0" formatColumns="0" formatRows="0" insertRows="0"/>
  <mergeCells count="15">
    <mergeCell ref="A7:A9"/>
    <mergeCell ref="H7:H8"/>
    <mergeCell ref="C7:C8"/>
    <mergeCell ref="B7:B8"/>
    <mergeCell ref="E7:E8"/>
    <mergeCell ref="G7:G8"/>
    <mergeCell ref="B27:K27"/>
    <mergeCell ref="B28:K28"/>
    <mergeCell ref="M7:M8"/>
    <mergeCell ref="I7:I8"/>
    <mergeCell ref="D7:D8"/>
    <mergeCell ref="F7:F8"/>
    <mergeCell ref="J7:J8"/>
    <mergeCell ref="K7:K8"/>
    <mergeCell ref="L7:L8"/>
  </mergeCells>
  <conditionalFormatting sqref="J25:K25">
    <cfRule type="cellIs" priority="1" dxfId="9" operator="equal" stopIfTrue="1">
      <formula>0</formula>
    </cfRule>
  </conditionalFormatting>
  <printOptions horizontalCentered="1"/>
  <pageMargins left="0.15748031496062992" right="0.15748031496062992" top="0.1968503937007874" bottom="0.1968503937007874" header="0.11811023622047245" footer="0.5118110236220472"/>
  <pageSetup fitToHeight="1" fitToWidth="1"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sheetPr>
    <pageSetUpPr fitToPage="1"/>
  </sheetPr>
  <dimension ref="A1:AF37"/>
  <sheetViews>
    <sheetView zoomScale="80" zoomScaleNormal="80" zoomScaleSheetLayoutView="70" zoomScalePageLayoutView="0" workbookViewId="0" topLeftCell="A1">
      <selection activeCell="A1" sqref="A1:H1"/>
    </sheetView>
  </sheetViews>
  <sheetFormatPr defaultColWidth="9.00390625" defaultRowHeight="16.5"/>
  <cols>
    <col min="1" max="1" width="6.75390625" style="568" customWidth="1"/>
    <col min="2" max="2" width="7.00390625" style="568" customWidth="1"/>
    <col min="3" max="4" width="7.125" style="568" customWidth="1"/>
    <col min="5" max="5" width="8.00390625" style="568" customWidth="1"/>
    <col min="6" max="6" width="7.375" style="568" customWidth="1"/>
    <col min="7" max="7" width="10.625" style="568" customWidth="1"/>
    <col min="8" max="8" width="8.625" style="568" customWidth="1"/>
    <col min="9" max="9" width="7.625" style="568" customWidth="1"/>
    <col min="10" max="10" width="8.25390625" style="568" customWidth="1"/>
    <col min="11" max="11" width="8.875" style="568" customWidth="1"/>
    <col min="12" max="12" width="9.125" style="568" customWidth="1"/>
    <col min="13" max="14" width="7.375" style="568" customWidth="1"/>
    <col min="15" max="15" width="8.50390625" style="568" customWidth="1"/>
    <col min="16" max="16" width="7.125" style="568" customWidth="1"/>
    <col min="17" max="17" width="7.375" style="568" customWidth="1"/>
    <col min="18" max="18" width="9.00390625" style="568" customWidth="1"/>
    <col min="19" max="19" width="8.25390625" style="568" customWidth="1"/>
    <col min="20" max="20" width="13.375" style="568" customWidth="1"/>
    <col min="21" max="21" width="11.375" style="568" customWidth="1"/>
    <col min="22" max="16384" width="9.00390625" style="568" customWidth="1"/>
  </cols>
  <sheetData>
    <row r="1" spans="1:20" s="539" customFormat="1" ht="17.25">
      <c r="A1" s="512" t="s">
        <v>188</v>
      </c>
      <c r="T1" s="193"/>
    </row>
    <row r="2" spans="1:20" s="539" customFormat="1" ht="16.5">
      <c r="A2" s="545"/>
      <c r="T2" s="194"/>
    </row>
    <row r="3" spans="1:11" s="539" customFormat="1" ht="20.25" customHeight="1">
      <c r="A3" s="516" t="s">
        <v>603</v>
      </c>
      <c r="B3" s="546"/>
      <c r="C3" s="546"/>
      <c r="D3" s="547"/>
      <c r="E3" s="547"/>
      <c r="F3" s="547"/>
      <c r="G3" s="547"/>
      <c r="H3" s="547"/>
      <c r="I3" s="547"/>
      <c r="J3" s="547"/>
      <c r="K3" s="547"/>
    </row>
    <row r="4" spans="1:19" s="195" customFormat="1" ht="25.5" customHeight="1">
      <c r="A4" s="548" t="str">
        <f>+'[11]特準金計算表-汽機車'!A7&amp;"         "&amp;'[11]特準金計算表-汽機車'!C7</f>
        <v>         </v>
      </c>
      <c r="B4" s="548"/>
      <c r="C4" s="548"/>
      <c r="D4" s="549"/>
      <c r="E4" s="549"/>
      <c r="F4" s="549"/>
      <c r="G4" s="549"/>
      <c r="H4" s="549"/>
      <c r="I4" s="549"/>
      <c r="J4" s="549"/>
      <c r="K4" s="549"/>
      <c r="L4" s="549"/>
      <c r="S4" s="548"/>
    </row>
    <row r="5" spans="1:19" s="195" customFormat="1" ht="25.5" customHeight="1">
      <c r="A5" s="196" t="str">
        <f>"公司："&amp;'基本資料輸入'!$E$6</f>
        <v>公司：XX 產物保險股份有限公司</v>
      </c>
      <c r="B5" s="520"/>
      <c r="C5" s="520"/>
      <c r="D5" s="550"/>
      <c r="E5" s="551"/>
      <c r="F5" s="550"/>
      <c r="G5" s="197"/>
      <c r="H5" s="198"/>
      <c r="I5" s="198"/>
      <c r="J5" s="198"/>
      <c r="K5" s="198"/>
      <c r="L5" s="549"/>
      <c r="Q5" s="525" t="str">
        <f>"評估基準日："&amp;'基本資料輸入'!$E$8</f>
        <v>評估基準日：民國xxx年MM月DD日</v>
      </c>
      <c r="S5" s="548"/>
    </row>
    <row r="6" spans="20:21" s="539" customFormat="1" ht="18.75" customHeight="1">
      <c r="T6" s="552"/>
      <c r="U6" s="526" t="s">
        <v>70</v>
      </c>
    </row>
    <row r="7" spans="1:21" s="554" customFormat="1" ht="15.75" customHeight="1">
      <c r="A7" s="803" t="s">
        <v>61</v>
      </c>
      <c r="B7" s="803" t="s">
        <v>189</v>
      </c>
      <c r="C7" s="803" t="s">
        <v>105</v>
      </c>
      <c r="D7" s="803" t="s">
        <v>190</v>
      </c>
      <c r="E7" s="812" t="s">
        <v>191</v>
      </c>
      <c r="F7" s="812"/>
      <c r="G7" s="812"/>
      <c r="H7" s="812"/>
      <c r="I7" s="812" t="s">
        <v>192</v>
      </c>
      <c r="J7" s="812"/>
      <c r="K7" s="812"/>
      <c r="L7" s="812"/>
      <c r="M7" s="803" t="s">
        <v>193</v>
      </c>
      <c r="N7" s="803" t="s">
        <v>194</v>
      </c>
      <c r="O7" s="803" t="s">
        <v>195</v>
      </c>
      <c r="P7" s="803" t="s">
        <v>196</v>
      </c>
      <c r="Q7" s="803" t="s">
        <v>197</v>
      </c>
      <c r="R7" s="803" t="s">
        <v>198</v>
      </c>
      <c r="S7" s="803" t="s">
        <v>199</v>
      </c>
      <c r="T7" s="803" t="s">
        <v>523</v>
      </c>
      <c r="U7" s="803" t="s">
        <v>200</v>
      </c>
    </row>
    <row r="8" spans="1:21" s="554" customFormat="1" ht="53.25" customHeight="1">
      <c r="A8" s="813"/>
      <c r="B8" s="813"/>
      <c r="C8" s="815"/>
      <c r="D8" s="813"/>
      <c r="E8" s="553" t="s">
        <v>99</v>
      </c>
      <c r="F8" s="553" t="s">
        <v>100</v>
      </c>
      <c r="G8" s="555" t="s">
        <v>425</v>
      </c>
      <c r="H8" s="555" t="s">
        <v>101</v>
      </c>
      <c r="I8" s="555" t="s">
        <v>99</v>
      </c>
      <c r="J8" s="555" t="s">
        <v>100</v>
      </c>
      <c r="K8" s="555" t="s">
        <v>102</v>
      </c>
      <c r="L8" s="555" t="s">
        <v>101</v>
      </c>
      <c r="M8" s="813"/>
      <c r="N8" s="813"/>
      <c r="O8" s="813"/>
      <c r="P8" s="813"/>
      <c r="Q8" s="813"/>
      <c r="R8" s="814"/>
      <c r="S8" s="813"/>
      <c r="T8" s="813"/>
      <c r="U8" s="813"/>
    </row>
    <row r="9" spans="1:21" s="539" customFormat="1" ht="16.5">
      <c r="A9" s="556">
        <v>1</v>
      </c>
      <c r="B9" s="556"/>
      <c r="C9" s="556"/>
      <c r="D9" s="556"/>
      <c r="E9" s="531"/>
      <c r="F9" s="531"/>
      <c r="G9" s="556"/>
      <c r="H9" s="531"/>
      <c r="I9" s="531"/>
      <c r="J9" s="531"/>
      <c r="K9" s="531"/>
      <c r="L9" s="531"/>
      <c r="M9" s="557"/>
      <c r="N9" s="557"/>
      <c r="O9" s="557"/>
      <c r="P9" s="558"/>
      <c r="Q9" s="558"/>
      <c r="R9" s="559"/>
      <c r="S9" s="559"/>
      <c r="T9" s="560"/>
      <c r="U9" s="531"/>
    </row>
    <row r="10" spans="1:21" s="539" customFormat="1" ht="16.5">
      <c r="A10" s="556">
        <v>2</v>
      </c>
      <c r="B10" s="556"/>
      <c r="C10" s="556"/>
      <c r="D10" s="556"/>
      <c r="E10" s="531"/>
      <c r="F10" s="531"/>
      <c r="G10" s="531"/>
      <c r="H10" s="531"/>
      <c r="I10" s="556"/>
      <c r="J10" s="531"/>
      <c r="K10" s="556"/>
      <c r="L10" s="556"/>
      <c r="M10" s="557"/>
      <c r="N10" s="557"/>
      <c r="O10" s="557"/>
      <c r="P10" s="558"/>
      <c r="Q10" s="558"/>
      <c r="R10" s="559"/>
      <c r="S10" s="559"/>
      <c r="T10" s="560"/>
      <c r="U10" s="531"/>
    </row>
    <row r="11" spans="1:21" s="539" customFormat="1" ht="16.5">
      <c r="A11" s="556">
        <v>3</v>
      </c>
      <c r="B11" s="556"/>
      <c r="C11" s="556"/>
      <c r="D11" s="556"/>
      <c r="E11" s="531"/>
      <c r="F11" s="531"/>
      <c r="G11" s="531"/>
      <c r="H11" s="531"/>
      <c r="I11" s="556"/>
      <c r="J11" s="531"/>
      <c r="K11" s="556"/>
      <c r="L11" s="556"/>
      <c r="M11" s="557"/>
      <c r="N11" s="557"/>
      <c r="O11" s="557"/>
      <c r="P11" s="558"/>
      <c r="Q11" s="558"/>
      <c r="R11" s="559"/>
      <c r="S11" s="559"/>
      <c r="T11" s="560"/>
      <c r="U11" s="531"/>
    </row>
    <row r="12" spans="1:21" s="539" customFormat="1" ht="16.5">
      <c r="A12" s="556">
        <v>4</v>
      </c>
      <c r="B12" s="556"/>
      <c r="C12" s="556"/>
      <c r="D12" s="556"/>
      <c r="E12" s="531"/>
      <c r="F12" s="531"/>
      <c r="G12" s="531"/>
      <c r="H12" s="531"/>
      <c r="I12" s="556"/>
      <c r="J12" s="531"/>
      <c r="K12" s="556"/>
      <c r="L12" s="556"/>
      <c r="M12" s="557"/>
      <c r="N12" s="557"/>
      <c r="O12" s="557"/>
      <c r="P12" s="558"/>
      <c r="Q12" s="558"/>
      <c r="R12" s="559"/>
      <c r="S12" s="559"/>
      <c r="T12" s="560"/>
      <c r="U12" s="531"/>
    </row>
    <row r="13" spans="1:21" s="539" customFormat="1" ht="16.5">
      <c r="A13" s="556">
        <v>5</v>
      </c>
      <c r="B13" s="556"/>
      <c r="C13" s="556"/>
      <c r="D13" s="556"/>
      <c r="E13" s="531"/>
      <c r="F13" s="531"/>
      <c r="G13" s="556"/>
      <c r="H13" s="556"/>
      <c r="I13" s="556"/>
      <c r="J13" s="531"/>
      <c r="K13" s="556"/>
      <c r="L13" s="556"/>
      <c r="M13" s="557"/>
      <c r="N13" s="557"/>
      <c r="O13" s="557"/>
      <c r="P13" s="558"/>
      <c r="Q13" s="558"/>
      <c r="R13" s="559"/>
      <c r="S13" s="559"/>
      <c r="T13" s="560"/>
      <c r="U13" s="531"/>
    </row>
    <row r="14" spans="1:21" s="539" customFormat="1" ht="16.5">
      <c r="A14" s="556">
        <v>6</v>
      </c>
      <c r="B14" s="556"/>
      <c r="C14" s="556"/>
      <c r="D14" s="556"/>
      <c r="E14" s="531"/>
      <c r="F14" s="531"/>
      <c r="G14" s="531"/>
      <c r="H14" s="531"/>
      <c r="I14" s="556"/>
      <c r="J14" s="531"/>
      <c r="K14" s="556"/>
      <c r="L14" s="556"/>
      <c r="M14" s="557"/>
      <c r="N14" s="557"/>
      <c r="O14" s="557"/>
      <c r="P14" s="558"/>
      <c r="Q14" s="558"/>
      <c r="R14" s="559"/>
      <c r="S14" s="559"/>
      <c r="T14" s="560"/>
      <c r="U14" s="531"/>
    </row>
    <row r="15" spans="1:21" s="539" customFormat="1" ht="16.5">
      <c r="A15" s="556">
        <v>7</v>
      </c>
      <c r="B15" s="556"/>
      <c r="C15" s="556"/>
      <c r="D15" s="556"/>
      <c r="E15" s="531"/>
      <c r="F15" s="531"/>
      <c r="G15" s="531"/>
      <c r="H15" s="531"/>
      <c r="I15" s="556"/>
      <c r="J15" s="531"/>
      <c r="K15" s="556"/>
      <c r="L15" s="556"/>
      <c r="M15" s="557"/>
      <c r="N15" s="557"/>
      <c r="O15" s="557"/>
      <c r="P15" s="558"/>
      <c r="Q15" s="558"/>
      <c r="R15" s="559"/>
      <c r="S15" s="559"/>
      <c r="T15" s="560"/>
      <c r="U15" s="531"/>
    </row>
    <row r="16" spans="1:21" s="539" customFormat="1" ht="16.5">
      <c r="A16" s="556">
        <v>8</v>
      </c>
      <c r="B16" s="556"/>
      <c r="C16" s="556"/>
      <c r="D16" s="556"/>
      <c r="E16" s="531"/>
      <c r="F16" s="531"/>
      <c r="G16" s="531"/>
      <c r="H16" s="531"/>
      <c r="I16" s="556"/>
      <c r="J16" s="531"/>
      <c r="K16" s="556"/>
      <c r="L16" s="556"/>
      <c r="M16" s="557"/>
      <c r="N16" s="557"/>
      <c r="O16" s="557"/>
      <c r="P16" s="558"/>
      <c r="Q16" s="558"/>
      <c r="R16" s="559"/>
      <c r="S16" s="559"/>
      <c r="T16" s="560"/>
      <c r="U16" s="531"/>
    </row>
    <row r="17" spans="1:21" s="539" customFormat="1" ht="16.5">
      <c r="A17" s="556">
        <v>9</v>
      </c>
      <c r="B17" s="556"/>
      <c r="C17" s="556"/>
      <c r="D17" s="556"/>
      <c r="E17" s="531"/>
      <c r="F17" s="531"/>
      <c r="G17" s="556"/>
      <c r="H17" s="556"/>
      <c r="I17" s="556"/>
      <c r="J17" s="531"/>
      <c r="K17" s="556"/>
      <c r="L17" s="556"/>
      <c r="M17" s="557"/>
      <c r="N17" s="557"/>
      <c r="O17" s="557"/>
      <c r="P17" s="558"/>
      <c r="Q17" s="558"/>
      <c r="R17" s="559"/>
      <c r="S17" s="559"/>
      <c r="T17" s="560"/>
      <c r="U17" s="531"/>
    </row>
    <row r="18" spans="1:21" s="539" customFormat="1" ht="16.5">
      <c r="A18" s="556">
        <v>10</v>
      </c>
      <c r="B18" s="556"/>
      <c r="C18" s="556"/>
      <c r="D18" s="556"/>
      <c r="E18" s="531"/>
      <c r="F18" s="531"/>
      <c r="G18" s="556"/>
      <c r="H18" s="556"/>
      <c r="I18" s="556"/>
      <c r="J18" s="531"/>
      <c r="K18" s="556"/>
      <c r="L18" s="556"/>
      <c r="M18" s="557"/>
      <c r="N18" s="557"/>
      <c r="O18" s="557"/>
      <c r="P18" s="556"/>
      <c r="Q18" s="556"/>
      <c r="R18" s="559"/>
      <c r="S18" s="559"/>
      <c r="T18" s="556"/>
      <c r="U18" s="531"/>
    </row>
    <row r="19" spans="1:21" s="539" customFormat="1" ht="15.75" hidden="1">
      <c r="A19" s="556"/>
      <c r="B19" s="556"/>
      <c r="C19" s="556"/>
      <c r="D19" s="556"/>
      <c r="E19" s="556"/>
      <c r="F19" s="556"/>
      <c r="G19" s="556"/>
      <c r="H19" s="556"/>
      <c r="I19" s="556"/>
      <c r="J19" s="556"/>
      <c r="K19" s="556"/>
      <c r="L19" s="556"/>
      <c r="M19" s="556"/>
      <c r="N19" s="556"/>
      <c r="O19" s="556"/>
      <c r="P19" s="556"/>
      <c r="Q19" s="556"/>
      <c r="R19" s="559"/>
      <c r="S19" s="559"/>
      <c r="T19" s="556"/>
      <c r="U19" s="556"/>
    </row>
    <row r="20" spans="1:21" s="539" customFormat="1" ht="15.75" hidden="1">
      <c r="A20" s="556"/>
      <c r="B20" s="556"/>
      <c r="C20" s="556"/>
      <c r="D20" s="556"/>
      <c r="E20" s="556"/>
      <c r="F20" s="556"/>
      <c r="G20" s="556"/>
      <c r="H20" s="556"/>
      <c r="I20" s="556"/>
      <c r="J20" s="556"/>
      <c r="K20" s="556"/>
      <c r="L20" s="556"/>
      <c r="M20" s="556"/>
      <c r="N20" s="556"/>
      <c r="O20" s="556"/>
      <c r="P20" s="556"/>
      <c r="Q20" s="556"/>
      <c r="R20" s="559"/>
      <c r="S20" s="559"/>
      <c r="T20" s="556"/>
      <c r="U20" s="556"/>
    </row>
    <row r="21" spans="1:21" s="539" customFormat="1" ht="15.75" hidden="1">
      <c r="A21" s="556"/>
      <c r="B21" s="556"/>
      <c r="C21" s="556"/>
      <c r="D21" s="556"/>
      <c r="E21" s="556"/>
      <c r="F21" s="556"/>
      <c r="G21" s="556"/>
      <c r="H21" s="556"/>
      <c r="I21" s="556"/>
      <c r="J21" s="556"/>
      <c r="K21" s="556"/>
      <c r="L21" s="556"/>
      <c r="M21" s="556"/>
      <c r="N21" s="556"/>
      <c r="O21" s="556"/>
      <c r="P21" s="556"/>
      <c r="Q21" s="556"/>
      <c r="R21" s="559"/>
      <c r="S21" s="559"/>
      <c r="T21" s="556"/>
      <c r="U21" s="556"/>
    </row>
    <row r="22" spans="1:21" s="539" customFormat="1" ht="15.75" hidden="1">
      <c r="A22" s="556"/>
      <c r="B22" s="556"/>
      <c r="C22" s="556"/>
      <c r="D22" s="556"/>
      <c r="E22" s="556"/>
      <c r="F22" s="556"/>
      <c r="G22" s="556"/>
      <c r="H22" s="556"/>
      <c r="I22" s="556"/>
      <c r="J22" s="556"/>
      <c r="K22" s="556"/>
      <c r="L22" s="556"/>
      <c r="M22" s="556"/>
      <c r="N22" s="556"/>
      <c r="O22" s="556"/>
      <c r="P22" s="556"/>
      <c r="Q22" s="556"/>
      <c r="R22" s="559"/>
      <c r="S22" s="559"/>
      <c r="T22" s="556"/>
      <c r="U22" s="556"/>
    </row>
    <row r="23" spans="1:21" s="539" customFormat="1" ht="15.75" hidden="1">
      <c r="A23" s="556"/>
      <c r="B23" s="556"/>
      <c r="C23" s="556"/>
      <c r="D23" s="556"/>
      <c r="E23" s="556"/>
      <c r="F23" s="556"/>
      <c r="G23" s="556"/>
      <c r="H23" s="556"/>
      <c r="I23" s="556"/>
      <c r="J23" s="556"/>
      <c r="K23" s="556"/>
      <c r="L23" s="556"/>
      <c r="M23" s="556"/>
      <c r="N23" s="556"/>
      <c r="O23" s="556"/>
      <c r="P23" s="556"/>
      <c r="Q23" s="556"/>
      <c r="R23" s="559"/>
      <c r="S23" s="559"/>
      <c r="T23" s="556"/>
      <c r="U23" s="556"/>
    </row>
    <row r="24" spans="1:21" s="539" customFormat="1" ht="15.75" hidden="1">
      <c r="A24" s="556"/>
      <c r="B24" s="556"/>
      <c r="C24" s="556"/>
      <c r="D24" s="556"/>
      <c r="E24" s="556"/>
      <c r="F24" s="556"/>
      <c r="G24" s="556"/>
      <c r="H24" s="556"/>
      <c r="I24" s="556"/>
      <c r="J24" s="556"/>
      <c r="K24" s="556"/>
      <c r="L24" s="556"/>
      <c r="M24" s="556"/>
      <c r="N24" s="556"/>
      <c r="O24" s="556"/>
      <c r="P24" s="556"/>
      <c r="Q24" s="556"/>
      <c r="R24" s="559"/>
      <c r="S24" s="559"/>
      <c r="T24" s="556"/>
      <c r="U24" s="556"/>
    </row>
    <row r="25" spans="1:21" s="539" customFormat="1" ht="15.75" hidden="1">
      <c r="A25" s="556"/>
      <c r="B25" s="556"/>
      <c r="C25" s="556"/>
      <c r="D25" s="556"/>
      <c r="E25" s="556"/>
      <c r="F25" s="556"/>
      <c r="G25" s="556"/>
      <c r="H25" s="556"/>
      <c r="I25" s="556"/>
      <c r="J25" s="556"/>
      <c r="K25" s="556"/>
      <c r="L25" s="556"/>
      <c r="M25" s="556"/>
      <c r="N25" s="556"/>
      <c r="O25" s="556"/>
      <c r="P25" s="556"/>
      <c r="Q25" s="556"/>
      <c r="R25" s="559"/>
      <c r="S25" s="559"/>
      <c r="T25" s="556"/>
      <c r="U25" s="556"/>
    </row>
    <row r="26" spans="1:21" s="539" customFormat="1" ht="15.75" hidden="1">
      <c r="A26" s="556"/>
      <c r="B26" s="556"/>
      <c r="C26" s="556"/>
      <c r="D26" s="556"/>
      <c r="E26" s="556"/>
      <c r="F26" s="556"/>
      <c r="G26" s="556"/>
      <c r="H26" s="556"/>
      <c r="I26" s="556"/>
      <c r="J26" s="556"/>
      <c r="K26" s="556"/>
      <c r="L26" s="556"/>
      <c r="M26" s="556"/>
      <c r="N26" s="556"/>
      <c r="O26" s="556"/>
      <c r="P26" s="556"/>
      <c r="Q26" s="556"/>
      <c r="R26" s="559"/>
      <c r="S26" s="559"/>
      <c r="T26" s="556"/>
      <c r="U26" s="556"/>
    </row>
    <row r="27" spans="1:21" s="539" customFormat="1" ht="15.75" hidden="1">
      <c r="A27" s="556"/>
      <c r="B27" s="556"/>
      <c r="C27" s="556"/>
      <c r="D27" s="556"/>
      <c r="E27" s="556"/>
      <c r="F27" s="556"/>
      <c r="G27" s="556"/>
      <c r="H27" s="556"/>
      <c r="I27" s="556"/>
      <c r="J27" s="556"/>
      <c r="K27" s="556"/>
      <c r="L27" s="556"/>
      <c r="M27" s="556"/>
      <c r="N27" s="556"/>
      <c r="O27" s="556"/>
      <c r="P27" s="556"/>
      <c r="Q27" s="556"/>
      <c r="R27" s="559"/>
      <c r="S27" s="559"/>
      <c r="T27" s="556"/>
      <c r="U27" s="556"/>
    </row>
    <row r="28" spans="1:21" s="539" customFormat="1" ht="15.75" hidden="1">
      <c r="A28" s="556"/>
      <c r="B28" s="556"/>
      <c r="C28" s="556"/>
      <c r="D28" s="556"/>
      <c r="E28" s="556"/>
      <c r="F28" s="556"/>
      <c r="G28" s="556"/>
      <c r="H28" s="556"/>
      <c r="I28" s="556"/>
      <c r="J28" s="556"/>
      <c r="K28" s="556"/>
      <c r="L28" s="556"/>
      <c r="M28" s="556"/>
      <c r="N28" s="556"/>
      <c r="O28" s="556"/>
      <c r="P28" s="556"/>
      <c r="Q28" s="556"/>
      <c r="R28" s="559"/>
      <c r="S28" s="559"/>
      <c r="T28" s="556"/>
      <c r="U28" s="556"/>
    </row>
    <row r="29" spans="1:21" s="539" customFormat="1" ht="16.5">
      <c r="A29" s="535" t="s">
        <v>33</v>
      </c>
      <c r="B29" s="556"/>
      <c r="C29" s="556"/>
      <c r="D29" s="556"/>
      <c r="E29" s="556"/>
      <c r="F29" s="556"/>
      <c r="G29" s="556"/>
      <c r="H29" s="556"/>
      <c r="I29" s="556"/>
      <c r="J29" s="556"/>
      <c r="K29" s="556"/>
      <c r="L29" s="556"/>
      <c r="M29" s="556"/>
      <c r="N29" s="556"/>
      <c r="O29" s="556"/>
      <c r="P29" s="556"/>
      <c r="Q29" s="556"/>
      <c r="R29" s="199">
        <f>SUM(R9:R28)</f>
        <v>0</v>
      </c>
      <c r="S29" s="199">
        <f>SUM(S9:S28)</f>
        <v>0</v>
      </c>
      <c r="T29" s="556"/>
      <c r="U29" s="556"/>
    </row>
    <row r="30" s="539" customFormat="1" ht="409.5"/>
    <row r="31" s="539" customFormat="1" ht="16.5" customHeight="1">
      <c r="A31" s="561" t="s">
        <v>202</v>
      </c>
    </row>
    <row r="32" spans="1:32" s="565" customFormat="1" ht="16.5">
      <c r="A32" s="562" t="s">
        <v>433</v>
      </c>
      <c r="B32" s="816" t="s">
        <v>431</v>
      </c>
      <c r="C32" s="816"/>
      <c r="D32" s="816"/>
      <c r="E32" s="816"/>
      <c r="F32" s="816"/>
      <c r="G32" s="816"/>
      <c r="H32" s="816"/>
      <c r="I32" s="816"/>
      <c r="J32" s="816"/>
      <c r="K32" s="816"/>
      <c r="L32" s="816"/>
      <c r="M32" s="816"/>
      <c r="N32" s="816"/>
      <c r="O32" s="816"/>
      <c r="P32" s="816"/>
      <c r="Q32" s="816"/>
      <c r="R32" s="816"/>
      <c r="S32" s="816"/>
      <c r="T32" s="816"/>
      <c r="U32" s="563"/>
      <c r="V32" s="563"/>
      <c r="W32" s="563"/>
      <c r="X32" s="563"/>
      <c r="Y32" s="563"/>
      <c r="Z32" s="563"/>
      <c r="AA32" s="563"/>
      <c r="AB32" s="563"/>
      <c r="AC32" s="563"/>
      <c r="AD32" s="563"/>
      <c r="AE32" s="563"/>
      <c r="AF32" s="564"/>
    </row>
    <row r="33" spans="1:32" s="565" customFormat="1" ht="35.25" customHeight="1">
      <c r="A33" s="562" t="s">
        <v>434</v>
      </c>
      <c r="B33" s="811" t="s">
        <v>435</v>
      </c>
      <c r="C33" s="811"/>
      <c r="D33" s="811"/>
      <c r="E33" s="811"/>
      <c r="F33" s="811"/>
      <c r="G33" s="811"/>
      <c r="H33" s="811"/>
      <c r="I33" s="811"/>
      <c r="J33" s="811"/>
      <c r="K33" s="811"/>
      <c r="L33" s="811"/>
      <c r="M33" s="811"/>
      <c r="N33" s="811"/>
      <c r="O33" s="811"/>
      <c r="P33" s="811"/>
      <c r="Q33" s="811"/>
      <c r="R33" s="811"/>
      <c r="S33" s="811"/>
      <c r="T33" s="811"/>
      <c r="U33" s="566"/>
      <c r="V33" s="563"/>
      <c r="W33" s="563"/>
      <c r="X33" s="563"/>
      <c r="Y33" s="563"/>
      <c r="Z33" s="563"/>
      <c r="AA33" s="563"/>
      <c r="AB33" s="563"/>
      <c r="AC33" s="563"/>
      <c r="AD33" s="563"/>
      <c r="AE33" s="563"/>
      <c r="AF33" s="564"/>
    </row>
    <row r="34" spans="1:32" s="565" customFormat="1" ht="52.5" customHeight="1">
      <c r="A34" s="562" t="s">
        <v>453</v>
      </c>
      <c r="B34" s="811" t="s">
        <v>452</v>
      </c>
      <c r="C34" s="811"/>
      <c r="D34" s="811"/>
      <c r="E34" s="811"/>
      <c r="F34" s="811"/>
      <c r="G34" s="811"/>
      <c r="H34" s="811"/>
      <c r="I34" s="811"/>
      <c r="J34" s="811"/>
      <c r="K34" s="811"/>
      <c r="L34" s="811"/>
      <c r="M34" s="811"/>
      <c r="N34" s="811"/>
      <c r="O34" s="811"/>
      <c r="P34" s="811"/>
      <c r="Q34" s="811"/>
      <c r="R34" s="811"/>
      <c r="S34" s="811"/>
      <c r="T34" s="811"/>
      <c r="U34" s="566"/>
      <c r="V34" s="563"/>
      <c r="W34" s="563"/>
      <c r="X34" s="563"/>
      <c r="Y34" s="563"/>
      <c r="Z34" s="563"/>
      <c r="AA34" s="563"/>
      <c r="AB34" s="563"/>
      <c r="AC34" s="563"/>
      <c r="AD34" s="563"/>
      <c r="AE34" s="563"/>
      <c r="AF34" s="564"/>
    </row>
    <row r="35" spans="1:32" s="565" customFormat="1" ht="16.5">
      <c r="A35" s="562" t="s">
        <v>436</v>
      </c>
      <c r="B35" s="811" t="s">
        <v>437</v>
      </c>
      <c r="C35" s="811"/>
      <c r="D35" s="811"/>
      <c r="E35" s="811"/>
      <c r="F35" s="811"/>
      <c r="G35" s="811"/>
      <c r="H35" s="811"/>
      <c r="I35" s="811"/>
      <c r="J35" s="811"/>
      <c r="K35" s="811"/>
      <c r="L35" s="811"/>
      <c r="M35" s="811"/>
      <c r="N35" s="811"/>
      <c r="O35" s="811"/>
      <c r="P35" s="811"/>
      <c r="Q35" s="811"/>
      <c r="R35" s="811"/>
      <c r="S35" s="811"/>
      <c r="T35" s="811"/>
      <c r="U35" s="566"/>
      <c r="V35" s="563"/>
      <c r="W35" s="563"/>
      <c r="X35" s="563"/>
      <c r="Y35" s="563"/>
      <c r="Z35" s="563"/>
      <c r="AA35" s="563"/>
      <c r="AB35" s="563"/>
      <c r="AC35" s="563"/>
      <c r="AD35" s="563"/>
      <c r="AE35" s="563"/>
      <c r="AF35" s="564"/>
    </row>
    <row r="36" spans="1:32" s="565" customFormat="1" ht="16.5">
      <c r="A36" s="562" t="s">
        <v>438</v>
      </c>
      <c r="B36" s="809" t="s">
        <v>605</v>
      </c>
      <c r="C36" s="810"/>
      <c r="D36" s="810"/>
      <c r="E36" s="810"/>
      <c r="F36" s="810"/>
      <c r="G36" s="810"/>
      <c r="H36" s="810"/>
      <c r="I36" s="810"/>
      <c r="J36" s="810"/>
      <c r="K36" s="566"/>
      <c r="L36" s="566"/>
      <c r="M36" s="566"/>
      <c r="N36" s="566"/>
      <c r="O36" s="566"/>
      <c r="P36" s="566"/>
      <c r="Q36" s="566"/>
      <c r="R36" s="566"/>
      <c r="S36" s="566"/>
      <c r="T36" s="566"/>
      <c r="U36" s="566"/>
      <c r="V36" s="563"/>
      <c r="W36" s="563"/>
      <c r="X36" s="563"/>
      <c r="Y36" s="563"/>
      <c r="Z36" s="563"/>
      <c r="AA36" s="563"/>
      <c r="AB36" s="563"/>
      <c r="AC36" s="563"/>
      <c r="AD36" s="563"/>
      <c r="AE36" s="563"/>
      <c r="AF36" s="564"/>
    </row>
    <row r="37" spans="1:32" s="565" customFormat="1" ht="16.5">
      <c r="A37" s="562" t="s">
        <v>439</v>
      </c>
      <c r="B37" s="566" t="s">
        <v>604</v>
      </c>
      <c r="C37" s="566"/>
      <c r="D37" s="566"/>
      <c r="E37" s="566"/>
      <c r="F37" s="566"/>
      <c r="G37" s="566"/>
      <c r="H37" s="566"/>
      <c r="I37" s="566"/>
      <c r="J37" s="566"/>
      <c r="K37" s="566"/>
      <c r="L37" s="566"/>
      <c r="M37" s="566"/>
      <c r="N37" s="566"/>
      <c r="O37" s="566"/>
      <c r="P37" s="566"/>
      <c r="Q37" s="566"/>
      <c r="R37" s="566"/>
      <c r="S37" s="566"/>
      <c r="T37" s="566"/>
      <c r="U37" s="566"/>
      <c r="V37" s="563"/>
      <c r="W37" s="563"/>
      <c r="X37" s="563"/>
      <c r="Y37" s="567"/>
      <c r="Z37" s="567"/>
      <c r="AA37" s="567"/>
      <c r="AB37" s="567"/>
      <c r="AC37" s="567"/>
      <c r="AD37" s="564"/>
      <c r="AE37" s="564"/>
      <c r="AF37" s="564"/>
    </row>
  </sheetData>
  <sheetProtection formatCells="0" formatColumns="0" formatRows="0" insertRows="0"/>
  <mergeCells count="20">
    <mergeCell ref="U7:U8"/>
    <mergeCell ref="P7:P8"/>
    <mergeCell ref="C7:C8"/>
    <mergeCell ref="B32:T32"/>
    <mergeCell ref="M7:M8"/>
    <mergeCell ref="A7:A8"/>
    <mergeCell ref="D7:D8"/>
    <mergeCell ref="N7:N8"/>
    <mergeCell ref="B7:B8"/>
    <mergeCell ref="I7:L7"/>
    <mergeCell ref="B36:J36"/>
    <mergeCell ref="B35:T35"/>
    <mergeCell ref="B33:T33"/>
    <mergeCell ref="E7:H7"/>
    <mergeCell ref="O7:O8"/>
    <mergeCell ref="T7:T8"/>
    <mergeCell ref="B34:T34"/>
    <mergeCell ref="S7:S8"/>
    <mergeCell ref="R7:R8"/>
    <mergeCell ref="Q7:Q8"/>
  </mergeCells>
  <conditionalFormatting sqref="R29:S29">
    <cfRule type="cellIs" priority="1" dxfId="9" operator="equal" stopIfTrue="1">
      <formula>0</formula>
    </cfRule>
  </conditionalFormatting>
  <printOptions horizontalCentered="1"/>
  <pageMargins left="0.15748031496062992" right="0.15748031496062992" top="0.1968503937007874" bottom="0.1968503937007874" header="0.11811023622047245" footer="0.5118110236220472"/>
  <pageSetup fitToHeight="1" fitToWidth="1" horizontalDpi="600" verticalDpi="600" orientation="landscape" paperSize="9" scale="81" r:id="rId1"/>
</worksheet>
</file>

<file path=xl/worksheets/sheet12.xml><?xml version="1.0" encoding="utf-8"?>
<worksheet xmlns="http://schemas.openxmlformats.org/spreadsheetml/2006/main" xmlns:r="http://schemas.openxmlformats.org/officeDocument/2006/relationships">
  <sheetPr>
    <pageSetUpPr fitToPage="1"/>
  </sheetPr>
  <dimension ref="B1:G32"/>
  <sheetViews>
    <sheetView showGridLines="0" zoomScale="70" zoomScaleNormal="70" zoomScaleSheetLayoutView="100" zoomScalePageLayoutView="0" workbookViewId="0" topLeftCell="A1">
      <selection activeCell="A1" sqref="A1:H1"/>
    </sheetView>
  </sheetViews>
  <sheetFormatPr defaultColWidth="9.00390625" defaultRowHeight="16.5"/>
  <cols>
    <col min="1" max="1" width="2.50390625" style="570" customWidth="1"/>
    <col min="2" max="2" width="4.375" style="570" customWidth="1"/>
    <col min="3" max="3" width="76.25390625" style="570" customWidth="1"/>
    <col min="4" max="4" width="17.75390625" style="570" bestFit="1" customWidth="1"/>
    <col min="5" max="5" width="21.125" style="570" customWidth="1"/>
    <col min="6" max="6" width="13.25390625" style="570" bestFit="1" customWidth="1"/>
    <col min="7" max="8" width="9.125" style="570" bestFit="1" customWidth="1"/>
    <col min="9" max="16384" width="9.00390625" style="570" customWidth="1"/>
  </cols>
  <sheetData>
    <row r="1" spans="2:5" ht="16.5" customHeight="1">
      <c r="B1" s="513" t="s">
        <v>203</v>
      </c>
      <c r="C1" s="569"/>
      <c r="D1" s="569"/>
      <c r="E1" s="193"/>
    </row>
    <row r="2" spans="2:5" ht="16.5" customHeight="1">
      <c r="B2" s="545"/>
      <c r="C2" s="569"/>
      <c r="D2" s="569"/>
      <c r="E2" s="194"/>
    </row>
    <row r="3" spans="2:5" ht="42.75" customHeight="1">
      <c r="B3" s="819" t="s">
        <v>606</v>
      </c>
      <c r="C3" s="820"/>
      <c r="D3" s="820"/>
      <c r="E3" s="571"/>
    </row>
    <row r="4" spans="2:5" ht="21">
      <c r="B4" s="196" t="str">
        <f>"公司："&amp;'基本資料輸入'!$E$6</f>
        <v>公司：XX 產物保險股份有限公司</v>
      </c>
      <c r="C4" s="572"/>
      <c r="D4" s="197" t="str">
        <f>"評估基準日："&amp;'基本資料輸入'!$E$8</f>
        <v>評估基準日：民國xxx年MM月DD日</v>
      </c>
      <c r="E4" s="573"/>
    </row>
    <row r="5" spans="2:5" ht="21.75" customHeight="1">
      <c r="B5" s="821"/>
      <c r="C5" s="821"/>
      <c r="D5" s="571"/>
      <c r="E5" s="574" t="s">
        <v>36</v>
      </c>
    </row>
    <row r="6" spans="2:7" s="579" customFormat="1" ht="69" customHeight="1">
      <c r="B6" s="575"/>
      <c r="C6" s="576"/>
      <c r="D6" s="577" t="s">
        <v>204</v>
      </c>
      <c r="E6" s="578" t="s">
        <v>413</v>
      </c>
      <c r="G6" s="580"/>
    </row>
    <row r="7" spans="2:7" ht="39.75" customHeight="1">
      <c r="B7" s="581" t="s">
        <v>205</v>
      </c>
      <c r="C7" s="582"/>
      <c r="D7" s="486"/>
      <c r="E7" s="583"/>
      <c r="G7" s="580"/>
    </row>
    <row r="8" spans="2:7" ht="39.75" customHeight="1">
      <c r="B8" s="581" t="s">
        <v>412</v>
      </c>
      <c r="C8" s="582"/>
      <c r="D8" s="486">
        <f>D7*30%</f>
        <v>0</v>
      </c>
      <c r="E8" s="583"/>
      <c r="G8" s="580"/>
    </row>
    <row r="9" spans="2:7" ht="39.75" customHeight="1">
      <c r="B9" s="581" t="s">
        <v>607</v>
      </c>
      <c r="C9" s="582"/>
      <c r="D9" s="486"/>
      <c r="E9" s="583"/>
      <c r="G9" s="580"/>
    </row>
    <row r="10" spans="2:7" ht="39.75" customHeight="1">
      <c r="B10" s="581" t="s">
        <v>516</v>
      </c>
      <c r="C10" s="582"/>
      <c r="D10" s="486">
        <f>D11+D12+D13+D14</f>
        <v>0</v>
      </c>
      <c r="E10" s="584"/>
      <c r="G10" s="580"/>
    </row>
    <row r="11" spans="2:7" ht="39.75" customHeight="1">
      <c r="B11" s="585"/>
      <c r="C11" s="582" t="s">
        <v>206</v>
      </c>
      <c r="D11" s="486"/>
      <c r="E11" s="584"/>
      <c r="G11" s="580"/>
    </row>
    <row r="12" spans="2:7" ht="39.75" customHeight="1">
      <c r="B12" s="585"/>
      <c r="C12" s="582" t="s">
        <v>421</v>
      </c>
      <c r="D12" s="486"/>
      <c r="E12" s="584"/>
      <c r="G12" s="580"/>
    </row>
    <row r="13" spans="2:7" ht="39.75" customHeight="1">
      <c r="B13" s="585"/>
      <c r="C13" s="582" t="s">
        <v>420</v>
      </c>
      <c r="D13" s="486"/>
      <c r="E13" s="584"/>
      <c r="G13" s="580"/>
    </row>
    <row r="14" spans="2:7" ht="39.75" customHeight="1">
      <c r="B14" s="585"/>
      <c r="C14" s="586" t="s">
        <v>207</v>
      </c>
      <c r="D14" s="486"/>
      <c r="E14" s="584"/>
      <c r="G14" s="580"/>
    </row>
    <row r="15" spans="2:7" ht="39.75" customHeight="1">
      <c r="B15" s="826" t="s">
        <v>422</v>
      </c>
      <c r="C15" s="827"/>
      <c r="D15" s="587" t="str">
        <f>IF(D9&lt;=D8,IF(((D11+D12)&gt;=D9),"相符","不相符"),IF(D10&gt;=D9,IF((D11+D12)&gt;=D8,"相符","不相符"),"不相符"))</f>
        <v>相符</v>
      </c>
      <c r="E15" s="584"/>
      <c r="G15" s="580"/>
    </row>
    <row r="16" spans="2:7" ht="16.5" customHeight="1">
      <c r="B16" s="588"/>
      <c r="C16" s="588"/>
      <c r="D16" s="589"/>
      <c r="E16" s="589"/>
      <c r="G16" s="580"/>
    </row>
    <row r="17" spans="2:7" ht="409.5">
      <c r="B17" s="830" t="s">
        <v>411</v>
      </c>
      <c r="C17" s="831"/>
      <c r="D17" s="831"/>
      <c r="E17" s="832"/>
      <c r="G17" s="580"/>
    </row>
    <row r="18" spans="2:7" ht="16.5" customHeight="1">
      <c r="B18" s="828" t="s">
        <v>608</v>
      </c>
      <c r="C18" s="829"/>
      <c r="D18" s="829"/>
      <c r="E18" s="829"/>
      <c r="G18" s="580"/>
    </row>
    <row r="19" spans="2:7" ht="16.5" customHeight="1">
      <c r="B19" s="824" t="s">
        <v>627</v>
      </c>
      <c r="C19" s="825"/>
      <c r="D19" s="825"/>
      <c r="E19" s="571"/>
      <c r="G19" s="580"/>
    </row>
    <row r="20" spans="2:7" ht="16.5" customHeight="1">
      <c r="B20" s="824" t="s">
        <v>423</v>
      </c>
      <c r="C20" s="825"/>
      <c r="D20" s="825"/>
      <c r="E20" s="571"/>
      <c r="G20" s="580"/>
    </row>
    <row r="21" spans="2:7" ht="35.25" customHeight="1">
      <c r="B21" s="822" t="s">
        <v>644</v>
      </c>
      <c r="C21" s="823"/>
      <c r="D21" s="823"/>
      <c r="E21" s="823"/>
      <c r="G21" s="580"/>
    </row>
    <row r="22" spans="2:7" ht="37.5" customHeight="1">
      <c r="B22" s="822" t="s">
        <v>609</v>
      </c>
      <c r="C22" s="823"/>
      <c r="D22" s="823"/>
      <c r="E22" s="823"/>
      <c r="G22" s="580"/>
    </row>
    <row r="23" spans="2:5" ht="16.5" customHeight="1">
      <c r="B23" s="817"/>
      <c r="C23" s="817"/>
      <c r="D23" s="817"/>
      <c r="E23" s="817"/>
    </row>
    <row r="24" spans="2:5" ht="409.5">
      <c r="B24" s="571"/>
      <c r="C24" s="571"/>
      <c r="D24" s="571"/>
      <c r="E24" s="571"/>
    </row>
    <row r="25" spans="2:5" ht="16.5" customHeight="1">
      <c r="B25" s="817"/>
      <c r="C25" s="817"/>
      <c r="D25" s="817"/>
      <c r="E25" s="817"/>
    </row>
    <row r="26" spans="2:5" ht="16.5" customHeight="1">
      <c r="B26" s="817"/>
      <c r="C26" s="817"/>
      <c r="D26" s="817"/>
      <c r="E26" s="817"/>
    </row>
    <row r="27" spans="2:5" ht="16.5" customHeight="1">
      <c r="B27" s="818"/>
      <c r="C27" s="818"/>
      <c r="D27" s="818"/>
      <c r="E27" s="818"/>
    </row>
    <row r="29" ht="409.5">
      <c r="C29" s="580"/>
    </row>
    <row r="30" ht="409.5">
      <c r="C30" s="580"/>
    </row>
    <row r="31" ht="409.5">
      <c r="C31" s="580"/>
    </row>
    <row r="32" ht="409.5">
      <c r="C32" s="590"/>
    </row>
  </sheetData>
  <sheetProtection password="85B4" sheet="1" objects="1" scenarios="1" formatCells="0" formatColumns="0" formatRows="0"/>
  <mergeCells count="13">
    <mergeCell ref="B15:C15"/>
    <mergeCell ref="B18:E18"/>
    <mergeCell ref="B17:E17"/>
    <mergeCell ref="B26:E26"/>
    <mergeCell ref="B27:E27"/>
    <mergeCell ref="B25:E25"/>
    <mergeCell ref="B23:E23"/>
    <mergeCell ref="B3:D3"/>
    <mergeCell ref="B5:C5"/>
    <mergeCell ref="B21:E21"/>
    <mergeCell ref="B22:E22"/>
    <mergeCell ref="B20:D20"/>
    <mergeCell ref="B19:D19"/>
  </mergeCells>
  <printOptions horizontalCentered="1"/>
  <pageMargins left="0.35433070866141736" right="0.35433070866141736" top="0.3937007874015748" bottom="0.3937007874015748" header="0.31496062992125984" footer="0.31496062992125984"/>
  <pageSetup fitToHeight="1" fitToWidth="1" horizontalDpi="600" verticalDpi="600" orientation="portrait" paperSize="9" scale="66" r:id="rId1"/>
</worksheet>
</file>

<file path=xl/worksheets/sheet13.xml><?xml version="1.0" encoding="utf-8"?>
<worksheet xmlns="http://schemas.openxmlformats.org/spreadsheetml/2006/main" xmlns:r="http://schemas.openxmlformats.org/officeDocument/2006/relationships">
  <sheetPr>
    <pageSetUpPr fitToPage="1"/>
  </sheetPr>
  <dimension ref="A1:Q39"/>
  <sheetViews>
    <sheetView zoomScale="75" zoomScaleNormal="75" zoomScaleSheetLayoutView="70" zoomScalePageLayoutView="0" workbookViewId="0" topLeftCell="A1">
      <selection activeCell="A1" sqref="A1:H1"/>
    </sheetView>
  </sheetViews>
  <sheetFormatPr defaultColWidth="9.00390625" defaultRowHeight="16.5"/>
  <cols>
    <col min="1" max="1" width="8.75390625" style="235" customWidth="1"/>
    <col min="2" max="2" width="27.50390625" style="235" customWidth="1"/>
    <col min="3" max="3" width="31.75390625" style="235" customWidth="1"/>
    <col min="4" max="4" width="30.00390625" style="235" customWidth="1"/>
    <col min="5" max="5" width="25.125" style="235" customWidth="1"/>
    <col min="6" max="6" width="26.00390625" style="235" customWidth="1"/>
    <col min="7" max="7" width="26.75390625" style="235" customWidth="1"/>
    <col min="8" max="8" width="22.50390625" style="235" customWidth="1"/>
    <col min="9" max="16384" width="9.00390625" style="235" customWidth="1"/>
  </cols>
  <sheetData>
    <row r="1" spans="1:8" ht="19.5">
      <c r="A1" s="233" t="s">
        <v>208</v>
      </c>
      <c r="B1" s="234"/>
      <c r="C1" s="234"/>
      <c r="D1" s="234"/>
      <c r="E1" s="234"/>
      <c r="F1" s="234"/>
      <c r="G1" s="193"/>
      <c r="H1" s="193"/>
    </row>
    <row r="2" spans="1:8" ht="15" customHeight="1">
      <c r="A2" s="236"/>
      <c r="B2" s="237"/>
      <c r="C2" s="237"/>
      <c r="D2" s="237"/>
      <c r="E2" s="234"/>
      <c r="F2" s="238"/>
      <c r="G2" s="194"/>
      <c r="H2" s="194"/>
    </row>
    <row r="3" spans="1:7" ht="25.5" customHeight="1">
      <c r="A3" s="591" t="s">
        <v>610</v>
      </c>
      <c r="B3" s="592"/>
      <c r="C3" s="592"/>
      <c r="D3" s="592"/>
      <c r="E3" s="593"/>
      <c r="F3" s="234"/>
      <c r="G3" s="239"/>
    </row>
    <row r="4" spans="1:7" ht="10.5" customHeight="1">
      <c r="A4" s="240"/>
      <c r="B4" s="240"/>
      <c r="C4" s="240"/>
      <c r="D4" s="240"/>
      <c r="G4" s="240"/>
    </row>
    <row r="5" spans="1:8" ht="25.5" customHeight="1">
      <c r="A5" s="209" t="str">
        <f>"公司："&amp;'基本資料輸入'!$E$6</f>
        <v>公司：XX 產物保險股份有限公司</v>
      </c>
      <c r="B5" s="241"/>
      <c r="C5" s="241"/>
      <c r="D5" s="242" t="str">
        <f>"評估基準日："&amp;'基本資料輸入'!$E$8</f>
        <v>評估基準日：民國xxx年MM月DD日</v>
      </c>
      <c r="E5" s="234"/>
      <c r="F5" s="243"/>
      <c r="G5" s="198"/>
      <c r="H5" s="244"/>
    </row>
    <row r="6" spans="1:8" ht="15" customHeight="1">
      <c r="A6" s="245"/>
      <c r="B6" s="246"/>
      <c r="C6" s="246"/>
      <c r="D6" s="243"/>
      <c r="E6" s="234"/>
      <c r="F6" s="243"/>
      <c r="G6" s="198"/>
      <c r="H6" s="244"/>
    </row>
    <row r="7" spans="1:8" ht="19.5" customHeight="1">
      <c r="A7" s="247" t="s">
        <v>209</v>
      </c>
      <c r="B7" s="248"/>
      <c r="D7" s="197"/>
      <c r="F7" s="249" t="s">
        <v>36</v>
      </c>
      <c r="H7" s="250"/>
    </row>
    <row r="8" spans="1:8" s="251" customFormat="1" ht="24.75" customHeight="1">
      <c r="A8" s="833" t="s">
        <v>61</v>
      </c>
      <c r="B8" s="847" t="s">
        <v>62</v>
      </c>
      <c r="C8" s="847"/>
      <c r="D8" s="838" t="s">
        <v>103</v>
      </c>
      <c r="E8" s="836" t="s">
        <v>143</v>
      </c>
      <c r="F8" s="841" t="s">
        <v>525</v>
      </c>
      <c r="G8" s="845"/>
      <c r="H8" s="845"/>
    </row>
    <row r="9" spans="1:8" ht="24.75" customHeight="1">
      <c r="A9" s="834"/>
      <c r="B9" s="252" t="s">
        <v>66</v>
      </c>
      <c r="C9" s="253" t="s">
        <v>67</v>
      </c>
      <c r="D9" s="846"/>
      <c r="E9" s="837"/>
      <c r="F9" s="842"/>
      <c r="G9" s="845"/>
      <c r="H9" s="845"/>
    </row>
    <row r="10" spans="1:8" ht="24.75" customHeight="1">
      <c r="A10" s="835"/>
      <c r="B10" s="254" t="s">
        <v>68</v>
      </c>
      <c r="C10" s="254" t="s">
        <v>69</v>
      </c>
      <c r="D10" s="254" t="s">
        <v>80</v>
      </c>
      <c r="E10" s="254" t="s">
        <v>81</v>
      </c>
      <c r="F10" s="254" t="s">
        <v>82</v>
      </c>
      <c r="G10" s="255"/>
      <c r="H10" s="255"/>
    </row>
    <row r="11" spans="1:8" ht="24.75" customHeight="1">
      <c r="A11" s="256">
        <v>1</v>
      </c>
      <c r="B11" s="257"/>
      <c r="C11" s="258"/>
      <c r="D11" s="259"/>
      <c r="E11" s="224"/>
      <c r="F11" s="260"/>
      <c r="G11" s="261"/>
      <c r="H11" s="262"/>
    </row>
    <row r="12" spans="1:8" ht="24.75" customHeight="1">
      <c r="A12" s="256">
        <v>2</v>
      </c>
      <c r="B12" s="257"/>
      <c r="C12" s="258"/>
      <c r="D12" s="259"/>
      <c r="E12" s="224"/>
      <c r="F12" s="260"/>
      <c r="G12" s="261"/>
      <c r="H12" s="262"/>
    </row>
    <row r="13" spans="1:8" ht="24.75" customHeight="1">
      <c r="A13" s="256">
        <v>3</v>
      </c>
      <c r="B13" s="257"/>
      <c r="C13" s="258"/>
      <c r="D13" s="259"/>
      <c r="E13" s="224"/>
      <c r="F13" s="260"/>
      <c r="G13" s="261"/>
      <c r="H13" s="262"/>
    </row>
    <row r="14" spans="1:8" ht="24.75" customHeight="1">
      <c r="A14" s="256">
        <v>4</v>
      </c>
      <c r="B14" s="257"/>
      <c r="C14" s="258"/>
      <c r="D14" s="259"/>
      <c r="E14" s="224"/>
      <c r="F14" s="260"/>
      <c r="G14" s="261"/>
      <c r="H14" s="262"/>
    </row>
    <row r="15" spans="1:8" ht="24.75" customHeight="1">
      <c r="A15" s="256">
        <v>5</v>
      </c>
      <c r="B15" s="257"/>
      <c r="C15" s="258"/>
      <c r="D15" s="259"/>
      <c r="E15" s="224"/>
      <c r="F15" s="260"/>
      <c r="G15" s="261"/>
      <c r="H15" s="262"/>
    </row>
    <row r="16" spans="1:8" ht="24.75" customHeight="1">
      <c r="A16" s="256">
        <v>6</v>
      </c>
      <c r="B16" s="257"/>
      <c r="C16" s="258"/>
      <c r="D16" s="259"/>
      <c r="E16" s="224"/>
      <c r="F16" s="260"/>
      <c r="G16" s="261"/>
      <c r="H16" s="262"/>
    </row>
    <row r="17" spans="1:8" ht="24.75" customHeight="1">
      <c r="A17" s="256">
        <v>7</v>
      </c>
      <c r="B17" s="257"/>
      <c r="C17" s="258"/>
      <c r="D17" s="259"/>
      <c r="E17" s="224"/>
      <c r="F17" s="260"/>
      <c r="G17" s="261"/>
      <c r="H17" s="262"/>
    </row>
    <row r="18" spans="1:8" ht="24.75" customHeight="1">
      <c r="A18" s="256">
        <v>8</v>
      </c>
      <c r="B18" s="257"/>
      <c r="C18" s="258"/>
      <c r="D18" s="259"/>
      <c r="E18" s="224"/>
      <c r="F18" s="260"/>
      <c r="G18" s="261"/>
      <c r="H18" s="262"/>
    </row>
    <row r="19" spans="1:8" ht="24.75" customHeight="1">
      <c r="A19" s="256">
        <v>9</v>
      </c>
      <c r="B19" s="257"/>
      <c r="C19" s="258"/>
      <c r="D19" s="259"/>
      <c r="E19" s="224"/>
      <c r="F19" s="260"/>
      <c r="G19" s="261"/>
      <c r="H19" s="262"/>
    </row>
    <row r="20" spans="1:8" ht="24.75" customHeight="1">
      <c r="A20" s="256">
        <v>10</v>
      </c>
      <c r="B20" s="257"/>
      <c r="C20" s="258"/>
      <c r="D20" s="259"/>
      <c r="E20" s="224"/>
      <c r="F20" s="260"/>
      <c r="G20" s="261"/>
      <c r="H20" s="262"/>
    </row>
    <row r="21" spans="1:8" ht="24.75" customHeight="1">
      <c r="A21" s="263" t="s">
        <v>210</v>
      </c>
      <c r="B21" s="264"/>
      <c r="C21" s="265"/>
      <c r="D21" s="266"/>
      <c r="E21" s="199">
        <f>SUM(E11:E20)</f>
        <v>0</v>
      </c>
      <c r="F21" s="267"/>
      <c r="G21" s="268"/>
      <c r="H21" s="268"/>
    </row>
    <row r="22" ht="15" customHeight="1"/>
    <row r="23" spans="1:8" ht="19.5" customHeight="1">
      <c r="A23" s="247" t="s">
        <v>211</v>
      </c>
      <c r="B23" s="248"/>
      <c r="F23" s="250"/>
      <c r="H23" s="249" t="s">
        <v>36</v>
      </c>
    </row>
    <row r="24" spans="1:8" s="251" customFormat="1" ht="24.75" customHeight="1">
      <c r="A24" s="833" t="s">
        <v>61</v>
      </c>
      <c r="B24" s="843" t="s">
        <v>62</v>
      </c>
      <c r="C24" s="844"/>
      <c r="D24" s="838" t="s">
        <v>63</v>
      </c>
      <c r="E24" s="836" t="s">
        <v>143</v>
      </c>
      <c r="F24" s="841" t="s">
        <v>524</v>
      </c>
      <c r="G24" s="836" t="s">
        <v>64</v>
      </c>
      <c r="H24" s="836" t="s">
        <v>65</v>
      </c>
    </row>
    <row r="25" spans="1:8" ht="24.75" customHeight="1">
      <c r="A25" s="834"/>
      <c r="B25" s="252" t="s">
        <v>66</v>
      </c>
      <c r="C25" s="253" t="s">
        <v>67</v>
      </c>
      <c r="D25" s="797"/>
      <c r="E25" s="839"/>
      <c r="F25" s="842"/>
      <c r="G25" s="837"/>
      <c r="H25" s="837"/>
    </row>
    <row r="26" spans="1:8" ht="24.75" customHeight="1">
      <c r="A26" s="835"/>
      <c r="B26" s="254" t="s">
        <v>68</v>
      </c>
      <c r="C26" s="254" t="s">
        <v>69</v>
      </c>
      <c r="D26" s="254" t="s">
        <v>80</v>
      </c>
      <c r="E26" s="254" t="s">
        <v>81</v>
      </c>
      <c r="F26" s="254" t="s">
        <v>82</v>
      </c>
      <c r="G26" s="254" t="s">
        <v>83</v>
      </c>
      <c r="H26" s="254" t="s">
        <v>84</v>
      </c>
    </row>
    <row r="27" spans="1:8" ht="24.75" customHeight="1">
      <c r="A27" s="256">
        <v>1</v>
      </c>
      <c r="B27" s="257"/>
      <c r="C27" s="258"/>
      <c r="D27" s="259"/>
      <c r="E27" s="224"/>
      <c r="F27" s="260"/>
      <c r="G27" s="269"/>
      <c r="H27" s="260"/>
    </row>
    <row r="28" spans="1:8" ht="24.75" customHeight="1">
      <c r="A28" s="256">
        <v>2</v>
      </c>
      <c r="B28" s="257"/>
      <c r="C28" s="258"/>
      <c r="D28" s="259"/>
      <c r="E28" s="224"/>
      <c r="F28" s="260"/>
      <c r="G28" s="269"/>
      <c r="H28" s="260"/>
    </row>
    <row r="29" spans="1:8" ht="24.75" customHeight="1">
      <c r="A29" s="256">
        <v>3</v>
      </c>
      <c r="B29" s="257"/>
      <c r="C29" s="258"/>
      <c r="D29" s="259"/>
      <c r="E29" s="224"/>
      <c r="F29" s="260"/>
      <c r="G29" s="269"/>
      <c r="H29" s="260"/>
    </row>
    <row r="30" spans="1:8" ht="24.75" customHeight="1">
      <c r="A30" s="256">
        <v>4</v>
      </c>
      <c r="B30" s="257"/>
      <c r="C30" s="258"/>
      <c r="D30" s="259"/>
      <c r="E30" s="224"/>
      <c r="F30" s="260"/>
      <c r="G30" s="269"/>
      <c r="H30" s="260"/>
    </row>
    <row r="31" spans="1:8" ht="24.75" customHeight="1">
      <c r="A31" s="256">
        <v>5</v>
      </c>
      <c r="B31" s="257"/>
      <c r="C31" s="258"/>
      <c r="D31" s="259"/>
      <c r="E31" s="224"/>
      <c r="F31" s="260"/>
      <c r="G31" s="269"/>
      <c r="H31" s="260"/>
    </row>
    <row r="32" spans="1:8" ht="24.75" customHeight="1">
      <c r="A32" s="256">
        <v>6</v>
      </c>
      <c r="B32" s="257"/>
      <c r="C32" s="258"/>
      <c r="D32" s="259"/>
      <c r="E32" s="224"/>
      <c r="F32" s="260"/>
      <c r="G32" s="269"/>
      <c r="H32" s="260"/>
    </row>
    <row r="33" spans="1:8" ht="24.75" customHeight="1">
      <c r="A33" s="256">
        <v>7</v>
      </c>
      <c r="B33" s="257"/>
      <c r="C33" s="258"/>
      <c r="D33" s="259"/>
      <c r="E33" s="224"/>
      <c r="F33" s="260"/>
      <c r="G33" s="269"/>
      <c r="H33" s="260"/>
    </row>
    <row r="34" spans="1:8" ht="24.75" customHeight="1">
      <c r="A34" s="256">
        <v>8</v>
      </c>
      <c r="B34" s="257"/>
      <c r="C34" s="258"/>
      <c r="D34" s="259"/>
      <c r="E34" s="224"/>
      <c r="F34" s="260"/>
      <c r="G34" s="269"/>
      <c r="H34" s="260"/>
    </row>
    <row r="35" spans="1:8" ht="24.75" customHeight="1">
      <c r="A35" s="256">
        <v>9</v>
      </c>
      <c r="B35" s="257"/>
      <c r="C35" s="258"/>
      <c r="D35" s="259"/>
      <c r="E35" s="224"/>
      <c r="F35" s="260"/>
      <c r="G35" s="269"/>
      <c r="H35" s="260"/>
    </row>
    <row r="36" spans="1:8" ht="24.75" customHeight="1">
      <c r="A36" s="256">
        <v>10</v>
      </c>
      <c r="B36" s="257"/>
      <c r="C36" s="258"/>
      <c r="D36" s="259"/>
      <c r="E36" s="224"/>
      <c r="F36" s="260"/>
      <c r="G36" s="269"/>
      <c r="H36" s="260"/>
    </row>
    <row r="37" spans="1:8" ht="24.75" customHeight="1">
      <c r="A37" s="263" t="s">
        <v>210</v>
      </c>
      <c r="B37" s="264"/>
      <c r="C37" s="265"/>
      <c r="D37" s="266"/>
      <c r="E37" s="199">
        <f>SUM(E27:E36)</f>
        <v>0</v>
      </c>
      <c r="F37" s="267"/>
      <c r="G37" s="267"/>
      <c r="H37" s="267"/>
    </row>
    <row r="38" s="195" customFormat="1" ht="9.75" customHeight="1"/>
    <row r="39" spans="1:17" ht="41.25" customHeight="1">
      <c r="A39" s="395" t="s">
        <v>440</v>
      </c>
      <c r="B39" s="840" t="s">
        <v>611</v>
      </c>
      <c r="C39" s="840"/>
      <c r="D39" s="840"/>
      <c r="E39" s="840"/>
      <c r="F39" s="840"/>
      <c r="G39" s="840"/>
      <c r="H39" s="840"/>
      <c r="I39" s="270"/>
      <c r="J39" s="270"/>
      <c r="K39" s="270"/>
      <c r="L39" s="270"/>
      <c r="M39" s="270"/>
      <c r="N39" s="270"/>
      <c r="O39" s="270"/>
      <c r="P39" s="270"/>
      <c r="Q39" s="270"/>
    </row>
    <row r="40" ht="23.25" customHeight="1"/>
  </sheetData>
  <sheetProtection formatCells="0" formatColumns="0" formatRows="0" insertRows="0"/>
  <mergeCells count="15">
    <mergeCell ref="A8:A10"/>
    <mergeCell ref="G8:G9"/>
    <mergeCell ref="H8:H9"/>
    <mergeCell ref="D8:D9"/>
    <mergeCell ref="E8:E9"/>
    <mergeCell ref="F8:F9"/>
    <mergeCell ref="B8:C8"/>
    <mergeCell ref="A24:A26"/>
    <mergeCell ref="G24:G25"/>
    <mergeCell ref="H24:H25"/>
    <mergeCell ref="D24:D25"/>
    <mergeCell ref="E24:E25"/>
    <mergeCell ref="B39:H39"/>
    <mergeCell ref="F24:F25"/>
    <mergeCell ref="B24:C24"/>
  </mergeCells>
  <printOptions horizontalCentered="1"/>
  <pageMargins left="0.35433070866141736" right="0.4330708661417323" top="0.3937007874015748" bottom="0.5905511811023623" header="0.31496062992125984" footer="0.35433070866141736"/>
  <pageSetup fitToHeight="1" fitToWidth="1" horizontalDpi="600" verticalDpi="600" orientation="landscape" paperSize="9" scale="58" r:id="rId1"/>
</worksheet>
</file>

<file path=xl/worksheets/sheet14.xml><?xml version="1.0" encoding="utf-8"?>
<worksheet xmlns="http://schemas.openxmlformats.org/spreadsheetml/2006/main" xmlns:r="http://schemas.openxmlformats.org/officeDocument/2006/relationships">
  <sheetPr>
    <pageSetUpPr fitToPage="1"/>
  </sheetPr>
  <dimension ref="A1:W29"/>
  <sheetViews>
    <sheetView zoomScale="80" zoomScaleNormal="80" zoomScaleSheetLayoutView="100" zoomScalePageLayoutView="0" workbookViewId="0" topLeftCell="A1">
      <selection activeCell="A1" sqref="A1:H1"/>
    </sheetView>
  </sheetViews>
  <sheetFormatPr defaultColWidth="9.00390625" defaultRowHeight="16.5"/>
  <cols>
    <col min="1" max="1" width="8.875" style="597" customWidth="1"/>
    <col min="2" max="2" width="11.25390625" style="597" customWidth="1"/>
    <col min="3" max="3" width="15.00390625" style="597" customWidth="1"/>
    <col min="4" max="4" width="13.875" style="597" customWidth="1"/>
    <col min="5" max="9" width="11.375" style="597" customWidth="1"/>
    <col min="10" max="10" width="11.00390625" style="597" customWidth="1"/>
    <col min="11" max="12" width="12.125" style="597" customWidth="1"/>
    <col min="13" max="13" width="13.50390625" style="597" customWidth="1"/>
    <col min="14" max="14" width="11.50390625" style="597" customWidth="1"/>
    <col min="15" max="15" width="11.125" style="597" customWidth="1"/>
    <col min="16" max="16" width="12.375" style="597" customWidth="1"/>
    <col min="17" max="16384" width="9.00390625" style="597" customWidth="1"/>
  </cols>
  <sheetData>
    <row r="1" spans="1:14" ht="17.25">
      <c r="A1" s="594" t="s">
        <v>212</v>
      </c>
      <c r="B1" s="595"/>
      <c r="C1" s="596"/>
      <c r="D1" s="596"/>
      <c r="E1" s="596"/>
      <c r="F1" s="596"/>
      <c r="G1" s="596"/>
      <c r="H1" s="596"/>
      <c r="N1" s="202"/>
    </row>
    <row r="2" spans="1:14" ht="16.5">
      <c r="A2" s="595"/>
      <c r="B2" s="595"/>
      <c r="C2" s="596"/>
      <c r="D2" s="596"/>
      <c r="E2" s="596"/>
      <c r="F2" s="596"/>
      <c r="G2" s="596"/>
      <c r="H2" s="596"/>
      <c r="N2" s="194"/>
    </row>
    <row r="3" spans="1:8" ht="20.25" customHeight="1">
      <c r="A3" s="598" t="s">
        <v>612</v>
      </c>
      <c r="B3" s="599"/>
      <c r="C3" s="599"/>
      <c r="D3" s="599"/>
      <c r="E3" s="600"/>
      <c r="F3" s="600"/>
      <c r="G3" s="600"/>
      <c r="H3" s="596"/>
    </row>
    <row r="4" spans="1:8" ht="20.25" customHeight="1">
      <c r="A4" s="599"/>
      <c r="B4" s="599"/>
      <c r="C4" s="599"/>
      <c r="D4" s="599"/>
      <c r="E4" s="600"/>
      <c r="F4" s="600"/>
      <c r="G4" s="600"/>
      <c r="H4" s="596"/>
    </row>
    <row r="5" spans="1:9" s="604" customFormat="1" ht="25.5" customHeight="1">
      <c r="A5" s="196" t="str">
        <f>"公司："&amp;'基本資料輸入'!$E$6</f>
        <v>公司：XX 產物保險股份有限公司</v>
      </c>
      <c r="B5" s="242"/>
      <c r="C5" s="601"/>
      <c r="D5" s="602"/>
      <c r="E5" s="603"/>
      <c r="F5" s="602"/>
      <c r="G5" s="197"/>
      <c r="I5" s="605" t="str">
        <f>"評估基準日："&amp;'基本資料輸入'!$E$8</f>
        <v>評估基準日：民國xxx年MM月DD日</v>
      </c>
    </row>
    <row r="6" spans="13:14" ht="14.25" customHeight="1">
      <c r="M6" s="606" t="s">
        <v>70</v>
      </c>
      <c r="N6" s="607"/>
    </row>
    <row r="7" spans="1:13" s="610" customFormat="1" ht="15.75" customHeight="1">
      <c r="A7" s="852" t="s">
        <v>61</v>
      </c>
      <c r="B7" s="852" t="s">
        <v>71</v>
      </c>
      <c r="C7" s="852" t="s">
        <v>72</v>
      </c>
      <c r="D7" s="852" t="s">
        <v>73</v>
      </c>
      <c r="E7" s="855" t="s">
        <v>74</v>
      </c>
      <c r="F7" s="855" t="s">
        <v>75</v>
      </c>
      <c r="G7" s="855" t="s">
        <v>76</v>
      </c>
      <c r="H7" s="855" t="s">
        <v>77</v>
      </c>
      <c r="I7" s="855" t="s">
        <v>104</v>
      </c>
      <c r="J7" s="852" t="s">
        <v>78</v>
      </c>
      <c r="K7" s="855" t="s">
        <v>79</v>
      </c>
      <c r="L7" s="855" t="s">
        <v>524</v>
      </c>
      <c r="M7" s="855" t="s">
        <v>65</v>
      </c>
    </row>
    <row r="8" spans="1:13" s="610" customFormat="1" ht="36" customHeight="1">
      <c r="A8" s="853"/>
      <c r="B8" s="854"/>
      <c r="C8" s="854"/>
      <c r="D8" s="854"/>
      <c r="E8" s="856"/>
      <c r="F8" s="856"/>
      <c r="G8" s="856"/>
      <c r="H8" s="856"/>
      <c r="I8" s="856"/>
      <c r="J8" s="854"/>
      <c r="K8" s="856"/>
      <c r="L8" s="856"/>
      <c r="M8" s="856"/>
    </row>
    <row r="9" spans="1:13" ht="15.75">
      <c r="A9" s="854"/>
      <c r="B9" s="611" t="s">
        <v>18</v>
      </c>
      <c r="C9" s="611" t="s">
        <v>69</v>
      </c>
      <c r="D9" s="611" t="s">
        <v>80</v>
      </c>
      <c r="E9" s="611" t="s">
        <v>81</v>
      </c>
      <c r="F9" s="611" t="s">
        <v>82</v>
      </c>
      <c r="G9" s="611" t="s">
        <v>83</v>
      </c>
      <c r="H9" s="611" t="s">
        <v>84</v>
      </c>
      <c r="I9" s="611" t="s">
        <v>85</v>
      </c>
      <c r="J9" s="611" t="s">
        <v>86</v>
      </c>
      <c r="K9" s="611" t="s">
        <v>87</v>
      </c>
      <c r="L9" s="611" t="s">
        <v>88</v>
      </c>
      <c r="M9" s="611" t="s">
        <v>89</v>
      </c>
    </row>
    <row r="10" spans="1:13" ht="15.75">
      <c r="A10" s="612" t="s">
        <v>613</v>
      </c>
      <c r="B10" s="613"/>
      <c r="C10" s="613"/>
      <c r="D10" s="613"/>
      <c r="E10" s="613"/>
      <c r="F10" s="613"/>
      <c r="G10" s="613"/>
      <c r="H10" s="613"/>
      <c r="I10" s="613"/>
      <c r="J10" s="614"/>
      <c r="K10" s="614"/>
      <c r="L10" s="613"/>
      <c r="M10" s="613"/>
    </row>
    <row r="11" spans="1:13" ht="15.75">
      <c r="A11" s="612" t="s">
        <v>90</v>
      </c>
      <c r="B11" s="613"/>
      <c r="C11" s="613"/>
      <c r="D11" s="613"/>
      <c r="E11" s="613"/>
      <c r="F11" s="613"/>
      <c r="G11" s="613"/>
      <c r="H11" s="613"/>
      <c r="I11" s="613"/>
      <c r="J11" s="614"/>
      <c r="K11" s="614"/>
      <c r="L11" s="613"/>
      <c r="M11" s="613"/>
    </row>
    <row r="12" spans="1:13" ht="15.75">
      <c r="A12" s="612" t="s">
        <v>91</v>
      </c>
      <c r="B12" s="613"/>
      <c r="C12" s="613"/>
      <c r="D12" s="613"/>
      <c r="E12" s="613"/>
      <c r="F12" s="613"/>
      <c r="G12" s="613"/>
      <c r="H12" s="613"/>
      <c r="I12" s="613"/>
      <c r="J12" s="614"/>
      <c r="K12" s="614"/>
      <c r="L12" s="613"/>
      <c r="M12" s="613"/>
    </row>
    <row r="13" spans="1:13" ht="15.75">
      <c r="A13" s="612" t="s">
        <v>92</v>
      </c>
      <c r="B13" s="613"/>
      <c r="C13" s="613"/>
      <c r="D13" s="613"/>
      <c r="E13" s="613"/>
      <c r="F13" s="613"/>
      <c r="G13" s="613"/>
      <c r="H13" s="613"/>
      <c r="I13" s="613"/>
      <c r="J13" s="614"/>
      <c r="K13" s="614"/>
      <c r="L13" s="613"/>
      <c r="M13" s="613"/>
    </row>
    <row r="14" spans="1:13" ht="15.75">
      <c r="A14" s="612" t="s">
        <v>93</v>
      </c>
      <c r="B14" s="613"/>
      <c r="C14" s="613"/>
      <c r="D14" s="613"/>
      <c r="E14" s="613"/>
      <c r="F14" s="613"/>
      <c r="G14" s="613"/>
      <c r="H14" s="613"/>
      <c r="I14" s="613"/>
      <c r="J14" s="614"/>
      <c r="K14" s="614"/>
      <c r="L14" s="613"/>
      <c r="M14" s="613"/>
    </row>
    <row r="15" spans="1:13" ht="15.75">
      <c r="A15" s="612" t="s">
        <v>94</v>
      </c>
      <c r="B15" s="613"/>
      <c r="C15" s="613"/>
      <c r="D15" s="613"/>
      <c r="E15" s="613"/>
      <c r="F15" s="613"/>
      <c r="G15" s="613"/>
      <c r="H15" s="613"/>
      <c r="I15" s="613"/>
      <c r="J15" s="614"/>
      <c r="K15" s="614"/>
      <c r="L15" s="613"/>
      <c r="M15" s="613"/>
    </row>
    <row r="16" spans="1:13" ht="15.75">
      <c r="A16" s="612" t="s">
        <v>95</v>
      </c>
      <c r="B16" s="613"/>
      <c r="C16" s="613"/>
      <c r="D16" s="613"/>
      <c r="E16" s="613"/>
      <c r="F16" s="613"/>
      <c r="G16" s="613"/>
      <c r="H16" s="613"/>
      <c r="I16" s="613"/>
      <c r="J16" s="614"/>
      <c r="K16" s="614"/>
      <c r="L16" s="613"/>
      <c r="M16" s="613"/>
    </row>
    <row r="17" spans="1:13" ht="15.75">
      <c r="A17" s="612" t="s">
        <v>96</v>
      </c>
      <c r="B17" s="613"/>
      <c r="C17" s="613"/>
      <c r="D17" s="613"/>
      <c r="E17" s="613"/>
      <c r="F17" s="613"/>
      <c r="G17" s="613"/>
      <c r="H17" s="613"/>
      <c r="I17" s="613"/>
      <c r="J17" s="614"/>
      <c r="K17" s="614"/>
      <c r="L17" s="613"/>
      <c r="M17" s="613"/>
    </row>
    <row r="18" spans="1:13" ht="15.75">
      <c r="A18" s="612" t="s">
        <v>97</v>
      </c>
      <c r="B18" s="613"/>
      <c r="C18" s="613"/>
      <c r="D18" s="613"/>
      <c r="E18" s="613"/>
      <c r="F18" s="613"/>
      <c r="G18" s="613"/>
      <c r="H18" s="613"/>
      <c r="I18" s="613"/>
      <c r="J18" s="614"/>
      <c r="K18" s="614"/>
      <c r="L18" s="613"/>
      <c r="M18" s="613"/>
    </row>
    <row r="19" spans="1:13" ht="409.5">
      <c r="A19" s="612" t="s">
        <v>98</v>
      </c>
      <c r="B19" s="613"/>
      <c r="C19" s="613"/>
      <c r="D19" s="613"/>
      <c r="E19" s="613"/>
      <c r="F19" s="613"/>
      <c r="G19" s="613"/>
      <c r="H19" s="613"/>
      <c r="I19" s="613"/>
      <c r="J19" s="614"/>
      <c r="K19" s="614"/>
      <c r="L19" s="613"/>
      <c r="M19" s="613"/>
    </row>
    <row r="20" spans="1:13" ht="409.5">
      <c r="A20" s="613">
        <v>11</v>
      </c>
      <c r="B20" s="613"/>
      <c r="C20" s="613"/>
      <c r="D20" s="613"/>
      <c r="E20" s="613"/>
      <c r="F20" s="613"/>
      <c r="G20" s="613"/>
      <c r="H20" s="613"/>
      <c r="I20" s="613"/>
      <c r="J20" s="614"/>
      <c r="K20" s="614"/>
      <c r="L20" s="613"/>
      <c r="M20" s="613"/>
    </row>
    <row r="21" spans="1:13" ht="409.5">
      <c r="A21" s="613">
        <v>12</v>
      </c>
      <c r="B21" s="613"/>
      <c r="C21" s="613"/>
      <c r="D21" s="613"/>
      <c r="E21" s="613"/>
      <c r="F21" s="613"/>
      <c r="G21" s="613"/>
      <c r="H21" s="613"/>
      <c r="I21" s="613"/>
      <c r="J21" s="614"/>
      <c r="K21" s="614"/>
      <c r="L21" s="613"/>
      <c r="M21" s="613"/>
    </row>
    <row r="22" spans="1:13" ht="409.5">
      <c r="A22" s="613">
        <v>13</v>
      </c>
      <c r="B22" s="613"/>
      <c r="C22" s="613"/>
      <c r="D22" s="613"/>
      <c r="E22" s="613"/>
      <c r="F22" s="613"/>
      <c r="G22" s="613"/>
      <c r="H22" s="613"/>
      <c r="I22" s="613"/>
      <c r="J22" s="614"/>
      <c r="K22" s="614"/>
      <c r="L22" s="613"/>
      <c r="M22" s="613"/>
    </row>
    <row r="23" spans="1:13" ht="409.5">
      <c r="A23" s="613">
        <v>14</v>
      </c>
      <c r="B23" s="613"/>
      <c r="C23" s="613"/>
      <c r="D23" s="613"/>
      <c r="E23" s="613"/>
      <c r="F23" s="613"/>
      <c r="G23" s="613"/>
      <c r="H23" s="613"/>
      <c r="I23" s="613"/>
      <c r="J23" s="614"/>
      <c r="K23" s="614"/>
      <c r="L23" s="613"/>
      <c r="M23" s="613"/>
    </row>
    <row r="24" spans="1:13" ht="409.5">
      <c r="A24" s="613">
        <v>15</v>
      </c>
      <c r="B24" s="613"/>
      <c r="C24" s="613"/>
      <c r="D24" s="613"/>
      <c r="E24" s="613"/>
      <c r="F24" s="613"/>
      <c r="G24" s="613"/>
      <c r="H24" s="613"/>
      <c r="I24" s="613"/>
      <c r="J24" s="614"/>
      <c r="K24" s="614"/>
      <c r="L24" s="613"/>
      <c r="M24" s="613"/>
    </row>
    <row r="25" spans="1:13" ht="16.5">
      <c r="A25" s="615" t="s">
        <v>614</v>
      </c>
      <c r="B25" s="613"/>
      <c r="C25" s="613"/>
      <c r="D25" s="613"/>
      <c r="E25" s="613"/>
      <c r="F25" s="613"/>
      <c r="G25" s="613"/>
      <c r="H25" s="613"/>
      <c r="I25" s="613"/>
      <c r="J25" s="199"/>
      <c r="K25" s="199"/>
      <c r="L25" s="613"/>
      <c r="M25" s="613"/>
    </row>
    <row r="26" spans="1:14" ht="16.5">
      <c r="A26" s="596"/>
      <c r="B26" s="596"/>
      <c r="C26" s="596"/>
      <c r="D26" s="596"/>
      <c r="E26" s="616"/>
      <c r="F26" s="596"/>
      <c r="G26" s="596"/>
      <c r="H26" s="596"/>
      <c r="I26" s="596"/>
      <c r="J26" s="596"/>
      <c r="K26" s="596"/>
      <c r="L26" s="596"/>
      <c r="M26" s="596"/>
      <c r="N26" s="596"/>
    </row>
    <row r="27" spans="1:23" s="541" customFormat="1" ht="16.5">
      <c r="A27" s="617" t="s">
        <v>615</v>
      </c>
      <c r="B27" s="806" t="s">
        <v>616</v>
      </c>
      <c r="C27" s="849"/>
      <c r="D27" s="849"/>
      <c r="E27" s="849"/>
      <c r="F27" s="849"/>
      <c r="G27" s="849"/>
      <c r="H27" s="849"/>
      <c r="I27" s="618"/>
      <c r="J27" s="618"/>
      <c r="K27" s="618"/>
      <c r="L27" s="618"/>
      <c r="M27" s="618"/>
      <c r="N27" s="618"/>
      <c r="O27" s="619"/>
      <c r="P27" s="619"/>
      <c r="Q27" s="619"/>
      <c r="R27" s="620"/>
      <c r="S27" s="620"/>
      <c r="T27" s="620"/>
      <c r="U27" s="620"/>
      <c r="V27" s="620"/>
      <c r="W27" s="620"/>
    </row>
    <row r="28" spans="1:23" s="541" customFormat="1" ht="16.5">
      <c r="A28" s="617" t="s">
        <v>617</v>
      </c>
      <c r="B28" s="848" t="s">
        <v>618</v>
      </c>
      <c r="C28" s="849"/>
      <c r="D28" s="849"/>
      <c r="E28" s="849"/>
      <c r="F28" s="849"/>
      <c r="G28" s="849"/>
      <c r="H28" s="623"/>
      <c r="I28" s="618"/>
      <c r="J28" s="618"/>
      <c r="K28" s="618"/>
      <c r="L28" s="618"/>
      <c r="M28" s="618"/>
      <c r="N28" s="618"/>
      <c r="O28" s="619"/>
      <c r="P28" s="619"/>
      <c r="Q28" s="619"/>
      <c r="R28" s="620"/>
      <c r="S28" s="620"/>
      <c r="T28" s="620"/>
      <c r="U28" s="620"/>
      <c r="V28" s="620"/>
      <c r="W28" s="620"/>
    </row>
    <row r="29" spans="1:23" s="541" customFormat="1" ht="33" customHeight="1">
      <c r="A29" s="622" t="s">
        <v>619</v>
      </c>
      <c r="B29" s="850" t="s">
        <v>620</v>
      </c>
      <c r="C29" s="851"/>
      <c r="D29" s="851"/>
      <c r="E29" s="851"/>
      <c r="F29" s="851"/>
      <c r="G29" s="851"/>
      <c r="H29" s="851"/>
      <c r="I29" s="851"/>
      <c r="J29" s="851"/>
      <c r="K29" s="851"/>
      <c r="L29" s="851"/>
      <c r="M29" s="851"/>
      <c r="N29" s="270"/>
      <c r="O29" s="621"/>
      <c r="P29" s="621"/>
      <c r="Q29" s="621"/>
      <c r="R29" s="621"/>
      <c r="S29" s="621"/>
      <c r="T29" s="621"/>
      <c r="U29" s="621"/>
      <c r="V29" s="621"/>
      <c r="W29" s="621"/>
    </row>
  </sheetData>
  <sheetProtection formatCells="0" formatColumns="0" formatRows="0" insertRows="0"/>
  <mergeCells count="16">
    <mergeCell ref="K7:K8"/>
    <mergeCell ref="L7:L8"/>
    <mergeCell ref="I7:I8"/>
    <mergeCell ref="D7:D8"/>
    <mergeCell ref="F7:F8"/>
    <mergeCell ref="J7:J8"/>
    <mergeCell ref="B28:G28"/>
    <mergeCell ref="B29:M29"/>
    <mergeCell ref="B27:H27"/>
    <mergeCell ref="A7:A9"/>
    <mergeCell ref="H7:H8"/>
    <mergeCell ref="C7:C8"/>
    <mergeCell ref="B7:B8"/>
    <mergeCell ref="E7:E8"/>
    <mergeCell ref="G7:G8"/>
    <mergeCell ref="M7:M8"/>
  </mergeCells>
  <conditionalFormatting sqref="J25:K25">
    <cfRule type="cellIs" priority="1" dxfId="9" operator="equal" stopIfTrue="1">
      <formula>0</formula>
    </cfRule>
  </conditionalFormatting>
  <printOptions horizontalCentered="1"/>
  <pageMargins left="0.35433070866141736" right="0.35433070866141736" top="0.3937007874015748" bottom="0.3937007874015748" header="0.31496062992125984" footer="0.31496062992125984"/>
  <pageSetup fitToHeight="1" fitToWidth="1" horizontalDpi="600" verticalDpi="600" orientation="landscape" paperSize="9" scale="55" r:id="rId1"/>
</worksheet>
</file>

<file path=xl/worksheets/sheet15.xml><?xml version="1.0" encoding="utf-8"?>
<worksheet xmlns="http://schemas.openxmlformats.org/spreadsheetml/2006/main" xmlns:r="http://schemas.openxmlformats.org/officeDocument/2006/relationships">
  <sheetPr>
    <pageSetUpPr fitToPage="1"/>
  </sheetPr>
  <dimension ref="A1:AG41"/>
  <sheetViews>
    <sheetView zoomScale="70" zoomScaleNormal="70" zoomScaleSheetLayoutView="100" zoomScalePageLayoutView="0" workbookViewId="0" topLeftCell="A1">
      <selection activeCell="A1" sqref="A1:H1"/>
    </sheetView>
  </sheetViews>
  <sheetFormatPr defaultColWidth="9.00390625" defaultRowHeight="16.5"/>
  <cols>
    <col min="1" max="1" width="6.75390625" style="541" customWidth="1"/>
    <col min="2" max="2" width="7.125" style="541" customWidth="1"/>
    <col min="3" max="3" width="6.375" style="541" customWidth="1"/>
    <col min="4" max="4" width="6.875" style="541" customWidth="1"/>
    <col min="5" max="6" width="5.625" style="541" customWidth="1"/>
    <col min="7" max="7" width="10.625" style="541" customWidth="1"/>
    <col min="8" max="8" width="9.125" style="541" customWidth="1"/>
    <col min="9" max="10" width="5.625" style="541" customWidth="1"/>
    <col min="11" max="11" width="9.125" style="541" customWidth="1"/>
    <col min="12" max="12" width="10.00390625" style="541" customWidth="1"/>
    <col min="13" max="19" width="7.75390625" style="541" customWidth="1"/>
    <col min="20" max="20" width="10.125" style="541" customWidth="1"/>
    <col min="21" max="21" width="12.375" style="541" customWidth="1"/>
    <col min="22" max="22" width="11.25390625" style="541" customWidth="1"/>
    <col min="23" max="16384" width="9.00390625" style="541" customWidth="1"/>
  </cols>
  <sheetData>
    <row r="1" spans="1:21" s="597" customFormat="1" ht="17.25">
      <c r="A1" s="594" t="s">
        <v>213</v>
      </c>
      <c r="B1" s="596"/>
      <c r="C1" s="596"/>
      <c r="D1" s="596"/>
      <c r="E1" s="596"/>
      <c r="F1" s="596"/>
      <c r="G1" s="596"/>
      <c r="H1" s="596"/>
      <c r="I1" s="596"/>
      <c r="J1" s="596"/>
      <c r="K1" s="596"/>
      <c r="L1" s="596"/>
      <c r="M1" s="596"/>
      <c r="N1" s="596"/>
      <c r="O1" s="596"/>
      <c r="P1" s="596"/>
      <c r="Q1" s="596"/>
      <c r="R1" s="596"/>
      <c r="S1" s="596"/>
      <c r="T1" s="596"/>
      <c r="U1" s="193"/>
    </row>
    <row r="2" spans="1:21" s="597" customFormat="1" ht="16.5">
      <c r="A2" s="595"/>
      <c r="B2" s="596"/>
      <c r="C2" s="596"/>
      <c r="D2" s="596"/>
      <c r="E2" s="596"/>
      <c r="F2" s="596"/>
      <c r="G2" s="596"/>
      <c r="H2" s="596"/>
      <c r="I2" s="596"/>
      <c r="J2" s="596"/>
      <c r="K2" s="596"/>
      <c r="L2" s="596"/>
      <c r="M2" s="596"/>
      <c r="N2" s="596"/>
      <c r="O2" s="596"/>
      <c r="P2" s="596"/>
      <c r="Q2" s="596"/>
      <c r="R2" s="596"/>
      <c r="S2" s="596"/>
      <c r="T2" s="596"/>
      <c r="U2" s="194"/>
    </row>
    <row r="3" spans="1:21" s="597" customFormat="1" ht="20.25" customHeight="1">
      <c r="A3" s="598" t="s">
        <v>621</v>
      </c>
      <c r="B3" s="599"/>
      <c r="C3" s="599"/>
      <c r="D3" s="599"/>
      <c r="E3" s="600"/>
      <c r="F3" s="600"/>
      <c r="G3" s="600"/>
      <c r="H3" s="600"/>
      <c r="I3" s="600"/>
      <c r="J3" s="600"/>
      <c r="K3" s="600"/>
      <c r="L3" s="600"/>
      <c r="M3" s="596"/>
      <c r="N3" s="596"/>
      <c r="O3" s="596"/>
      <c r="P3" s="596"/>
      <c r="Q3" s="596"/>
      <c r="R3" s="596"/>
      <c r="S3" s="596"/>
      <c r="T3" s="596"/>
      <c r="U3" s="596"/>
    </row>
    <row r="4" spans="1:21" s="604" customFormat="1" ht="25.5" customHeight="1">
      <c r="A4" s="624" t="str">
        <f>+'[11]特準金計算表-汽機車'!A7&amp;"         "&amp;'[11]特準金計算表-汽機車'!C7</f>
        <v>         </v>
      </c>
      <c r="B4" s="624"/>
      <c r="C4" s="624"/>
      <c r="D4" s="624"/>
      <c r="E4" s="244"/>
      <c r="F4" s="244"/>
      <c r="G4" s="244"/>
      <c r="H4" s="244"/>
      <c r="I4" s="244"/>
      <c r="J4" s="244"/>
      <c r="K4" s="244"/>
      <c r="L4" s="244"/>
      <c r="M4" s="244"/>
      <c r="N4" s="235"/>
      <c r="O4" s="235"/>
      <c r="P4" s="235"/>
      <c r="Q4" s="235"/>
      <c r="R4" s="235"/>
      <c r="S4" s="235"/>
      <c r="T4" s="624"/>
      <c r="U4" s="235"/>
    </row>
    <row r="5" spans="1:20" s="604" customFormat="1" ht="25.5" customHeight="1">
      <c r="A5" s="196" t="str">
        <f>"公司："&amp;'基本資料輸入'!$E$6</f>
        <v>公司：XX 產物保險股份有限公司</v>
      </c>
      <c r="B5" s="242"/>
      <c r="C5" s="242"/>
      <c r="D5" s="601"/>
      <c r="E5" s="602"/>
      <c r="F5" s="603"/>
      <c r="G5" s="602"/>
      <c r="H5" s="197"/>
      <c r="I5" s="197"/>
      <c r="J5" s="197"/>
      <c r="K5" s="197"/>
      <c r="L5" s="197"/>
      <c r="M5" s="625"/>
      <c r="Q5" s="626" t="str">
        <f>"評估基準日："&amp;'基本資料輸入'!$E$8</f>
        <v>評估基準日：民國xxx年MM月DD日</v>
      </c>
      <c r="T5" s="627"/>
    </row>
    <row r="6" spans="21:22" s="597" customFormat="1" ht="18.75" customHeight="1">
      <c r="U6" s="606" t="s">
        <v>70</v>
      </c>
      <c r="V6" s="607"/>
    </row>
    <row r="7" spans="1:21" s="610" customFormat="1" ht="15.75" customHeight="1">
      <c r="A7" s="855" t="s">
        <v>61</v>
      </c>
      <c r="B7" s="855" t="s">
        <v>189</v>
      </c>
      <c r="C7" s="855" t="s">
        <v>105</v>
      </c>
      <c r="D7" s="855" t="s">
        <v>190</v>
      </c>
      <c r="E7" s="858" t="s">
        <v>191</v>
      </c>
      <c r="F7" s="859"/>
      <c r="G7" s="859"/>
      <c r="H7" s="859"/>
      <c r="I7" s="858" t="s">
        <v>192</v>
      </c>
      <c r="J7" s="859"/>
      <c r="K7" s="859"/>
      <c r="L7" s="859"/>
      <c r="M7" s="855" t="s">
        <v>193</v>
      </c>
      <c r="N7" s="855" t="s">
        <v>194</v>
      </c>
      <c r="O7" s="855" t="s">
        <v>195</v>
      </c>
      <c r="P7" s="855" t="s">
        <v>196</v>
      </c>
      <c r="Q7" s="855" t="s">
        <v>197</v>
      </c>
      <c r="R7" s="855" t="s">
        <v>198</v>
      </c>
      <c r="S7" s="855" t="s">
        <v>199</v>
      </c>
      <c r="T7" s="855" t="s">
        <v>524</v>
      </c>
      <c r="U7" s="855" t="s">
        <v>200</v>
      </c>
    </row>
    <row r="8" spans="1:21" s="610" customFormat="1" ht="50.25" customHeight="1">
      <c r="A8" s="856"/>
      <c r="B8" s="856"/>
      <c r="C8" s="857"/>
      <c r="D8" s="856"/>
      <c r="E8" s="608" t="s">
        <v>99</v>
      </c>
      <c r="F8" s="608" t="s">
        <v>100</v>
      </c>
      <c r="G8" s="609" t="s">
        <v>201</v>
      </c>
      <c r="H8" s="608" t="s">
        <v>101</v>
      </c>
      <c r="I8" s="608" t="s">
        <v>99</v>
      </c>
      <c r="J8" s="608" t="s">
        <v>100</v>
      </c>
      <c r="K8" s="609" t="s">
        <v>102</v>
      </c>
      <c r="L8" s="608" t="s">
        <v>101</v>
      </c>
      <c r="M8" s="856"/>
      <c r="N8" s="856"/>
      <c r="O8" s="863"/>
      <c r="P8" s="856"/>
      <c r="Q8" s="856"/>
      <c r="R8" s="854"/>
      <c r="S8" s="856"/>
      <c r="T8" s="856"/>
      <c r="U8" s="856"/>
    </row>
    <row r="9" spans="1:21" s="597" customFormat="1" ht="15.75">
      <c r="A9" s="613">
        <v>1</v>
      </c>
      <c r="B9" s="613"/>
      <c r="C9" s="613"/>
      <c r="D9" s="613"/>
      <c r="E9" s="613"/>
      <c r="F9" s="613"/>
      <c r="G9" s="613"/>
      <c r="H9" s="613"/>
      <c r="I9" s="613"/>
      <c r="J9" s="613"/>
      <c r="K9" s="613"/>
      <c r="L9" s="613"/>
      <c r="M9" s="613"/>
      <c r="N9" s="613"/>
      <c r="O9" s="613"/>
      <c r="P9" s="613"/>
      <c r="Q9" s="613"/>
      <c r="R9" s="628"/>
      <c r="S9" s="628"/>
      <c r="T9" s="613"/>
      <c r="U9" s="613"/>
    </row>
    <row r="10" spans="1:21" s="597" customFormat="1" ht="15.75">
      <c r="A10" s="613">
        <v>2</v>
      </c>
      <c r="B10" s="613"/>
      <c r="C10" s="613"/>
      <c r="D10" s="613"/>
      <c r="E10" s="613"/>
      <c r="F10" s="613"/>
      <c r="G10" s="613"/>
      <c r="H10" s="613"/>
      <c r="I10" s="613"/>
      <c r="J10" s="613"/>
      <c r="K10" s="613"/>
      <c r="L10" s="613"/>
      <c r="M10" s="613"/>
      <c r="N10" s="613"/>
      <c r="O10" s="613"/>
      <c r="P10" s="613"/>
      <c r="Q10" s="613"/>
      <c r="R10" s="628"/>
      <c r="S10" s="628"/>
      <c r="T10" s="613"/>
      <c r="U10" s="613"/>
    </row>
    <row r="11" spans="1:21" s="597" customFormat="1" ht="15.75">
      <c r="A11" s="613">
        <v>3</v>
      </c>
      <c r="B11" s="613"/>
      <c r="C11" s="613"/>
      <c r="D11" s="613"/>
      <c r="E11" s="613"/>
      <c r="F11" s="613"/>
      <c r="G11" s="613"/>
      <c r="H11" s="613"/>
      <c r="I11" s="613"/>
      <c r="J11" s="613"/>
      <c r="K11" s="613"/>
      <c r="L11" s="613"/>
      <c r="M11" s="613"/>
      <c r="N11" s="613"/>
      <c r="O11" s="613"/>
      <c r="P11" s="613"/>
      <c r="Q11" s="613"/>
      <c r="R11" s="628"/>
      <c r="S11" s="628"/>
      <c r="T11" s="613"/>
      <c r="U11" s="613"/>
    </row>
    <row r="12" spans="1:21" s="597" customFormat="1" ht="15.75">
      <c r="A12" s="613">
        <v>4</v>
      </c>
      <c r="B12" s="613"/>
      <c r="C12" s="613"/>
      <c r="D12" s="613"/>
      <c r="E12" s="613"/>
      <c r="F12" s="613"/>
      <c r="G12" s="613"/>
      <c r="H12" s="613"/>
      <c r="I12" s="613"/>
      <c r="J12" s="613"/>
      <c r="K12" s="613"/>
      <c r="L12" s="613"/>
      <c r="M12" s="613"/>
      <c r="N12" s="613"/>
      <c r="O12" s="613"/>
      <c r="P12" s="613"/>
      <c r="Q12" s="613"/>
      <c r="R12" s="628"/>
      <c r="S12" s="628"/>
      <c r="T12" s="613"/>
      <c r="U12" s="613"/>
    </row>
    <row r="13" spans="1:21" s="597" customFormat="1" ht="15.75">
      <c r="A13" s="613">
        <v>5</v>
      </c>
      <c r="B13" s="613"/>
      <c r="C13" s="613"/>
      <c r="D13" s="613"/>
      <c r="E13" s="613"/>
      <c r="F13" s="613"/>
      <c r="G13" s="613"/>
      <c r="H13" s="613"/>
      <c r="I13" s="613"/>
      <c r="J13" s="613"/>
      <c r="K13" s="613"/>
      <c r="L13" s="613"/>
      <c r="M13" s="613"/>
      <c r="N13" s="613"/>
      <c r="O13" s="613"/>
      <c r="P13" s="613"/>
      <c r="Q13" s="613"/>
      <c r="R13" s="628"/>
      <c r="S13" s="628"/>
      <c r="T13" s="613"/>
      <c r="U13" s="613"/>
    </row>
    <row r="14" spans="1:21" s="597" customFormat="1" ht="15.75">
      <c r="A14" s="613">
        <v>6</v>
      </c>
      <c r="B14" s="613"/>
      <c r="C14" s="613"/>
      <c r="D14" s="613"/>
      <c r="E14" s="613"/>
      <c r="F14" s="613"/>
      <c r="G14" s="613"/>
      <c r="H14" s="613"/>
      <c r="I14" s="613"/>
      <c r="J14" s="613"/>
      <c r="K14" s="613"/>
      <c r="L14" s="613"/>
      <c r="M14" s="613"/>
      <c r="N14" s="613"/>
      <c r="O14" s="613"/>
      <c r="P14" s="613"/>
      <c r="Q14" s="613"/>
      <c r="R14" s="628"/>
      <c r="S14" s="628"/>
      <c r="T14" s="613"/>
      <c r="U14" s="613"/>
    </row>
    <row r="15" spans="1:21" s="597" customFormat="1" ht="15.75">
      <c r="A15" s="613">
        <v>7</v>
      </c>
      <c r="B15" s="613"/>
      <c r="C15" s="613"/>
      <c r="D15" s="613"/>
      <c r="E15" s="613"/>
      <c r="F15" s="613"/>
      <c r="G15" s="613"/>
      <c r="H15" s="613"/>
      <c r="I15" s="613"/>
      <c r="J15" s="613"/>
      <c r="K15" s="613"/>
      <c r="L15" s="613"/>
      <c r="M15" s="613"/>
      <c r="N15" s="613"/>
      <c r="O15" s="613"/>
      <c r="P15" s="613"/>
      <c r="Q15" s="613"/>
      <c r="R15" s="628"/>
      <c r="S15" s="628"/>
      <c r="T15" s="613"/>
      <c r="U15" s="613"/>
    </row>
    <row r="16" spans="1:21" s="597" customFormat="1" ht="15.75">
      <c r="A16" s="613">
        <v>8</v>
      </c>
      <c r="B16" s="613"/>
      <c r="C16" s="613"/>
      <c r="D16" s="613"/>
      <c r="E16" s="613"/>
      <c r="F16" s="613"/>
      <c r="G16" s="613"/>
      <c r="H16" s="613"/>
      <c r="I16" s="613"/>
      <c r="J16" s="613"/>
      <c r="K16" s="613"/>
      <c r="L16" s="613"/>
      <c r="M16" s="613"/>
      <c r="N16" s="613"/>
      <c r="O16" s="613"/>
      <c r="P16" s="613"/>
      <c r="Q16" s="613"/>
      <c r="R16" s="628"/>
      <c r="S16" s="628"/>
      <c r="T16" s="613"/>
      <c r="U16" s="613"/>
    </row>
    <row r="17" spans="1:21" s="597" customFormat="1" ht="15.75">
      <c r="A17" s="613">
        <v>9</v>
      </c>
      <c r="B17" s="613"/>
      <c r="C17" s="613"/>
      <c r="D17" s="613"/>
      <c r="E17" s="613"/>
      <c r="F17" s="613"/>
      <c r="G17" s="613"/>
      <c r="H17" s="613"/>
      <c r="I17" s="613"/>
      <c r="J17" s="613"/>
      <c r="K17" s="613"/>
      <c r="L17" s="613"/>
      <c r="M17" s="613"/>
      <c r="N17" s="613"/>
      <c r="O17" s="613"/>
      <c r="P17" s="613"/>
      <c r="Q17" s="613"/>
      <c r="R17" s="628"/>
      <c r="S17" s="628"/>
      <c r="T17" s="613"/>
      <c r="U17" s="613"/>
    </row>
    <row r="18" spans="1:21" s="597" customFormat="1" ht="15.75">
      <c r="A18" s="613">
        <v>10</v>
      </c>
      <c r="B18" s="613"/>
      <c r="C18" s="613"/>
      <c r="D18" s="613"/>
      <c r="E18" s="613"/>
      <c r="F18" s="613"/>
      <c r="G18" s="613"/>
      <c r="H18" s="613"/>
      <c r="I18" s="613"/>
      <c r="J18" s="613"/>
      <c r="K18" s="613"/>
      <c r="L18" s="613"/>
      <c r="M18" s="613"/>
      <c r="N18" s="613"/>
      <c r="O18" s="613"/>
      <c r="P18" s="613"/>
      <c r="Q18" s="613"/>
      <c r="R18" s="628"/>
      <c r="S18" s="628"/>
      <c r="T18" s="613"/>
      <c r="U18" s="613"/>
    </row>
    <row r="19" spans="1:21" s="597" customFormat="1" ht="15.75">
      <c r="A19" s="613"/>
      <c r="B19" s="613"/>
      <c r="C19" s="613"/>
      <c r="D19" s="613"/>
      <c r="E19" s="613"/>
      <c r="F19" s="613"/>
      <c r="G19" s="613"/>
      <c r="H19" s="613"/>
      <c r="I19" s="613"/>
      <c r="J19" s="613"/>
      <c r="K19" s="613"/>
      <c r="L19" s="613"/>
      <c r="M19" s="613"/>
      <c r="N19" s="613"/>
      <c r="O19" s="613"/>
      <c r="P19" s="613"/>
      <c r="Q19" s="613"/>
      <c r="R19" s="628"/>
      <c r="S19" s="628"/>
      <c r="T19" s="613"/>
      <c r="U19" s="613"/>
    </row>
    <row r="20" spans="1:21" s="597" customFormat="1" ht="15.75">
      <c r="A20" s="613"/>
      <c r="B20" s="613"/>
      <c r="C20" s="613"/>
      <c r="D20" s="613"/>
      <c r="E20" s="613"/>
      <c r="F20" s="613"/>
      <c r="G20" s="613"/>
      <c r="H20" s="613"/>
      <c r="I20" s="613"/>
      <c r="J20" s="613"/>
      <c r="K20" s="613"/>
      <c r="L20" s="613"/>
      <c r="M20" s="613"/>
      <c r="N20" s="613"/>
      <c r="O20" s="613"/>
      <c r="P20" s="613"/>
      <c r="Q20" s="613"/>
      <c r="R20" s="628"/>
      <c r="S20" s="628"/>
      <c r="T20" s="613"/>
      <c r="U20" s="613"/>
    </row>
    <row r="21" spans="1:21" s="597" customFormat="1" ht="15.75">
      <c r="A21" s="613"/>
      <c r="B21" s="613"/>
      <c r="C21" s="613"/>
      <c r="D21" s="613"/>
      <c r="E21" s="613"/>
      <c r="F21" s="613"/>
      <c r="G21" s="613"/>
      <c r="H21" s="613"/>
      <c r="I21" s="613"/>
      <c r="J21" s="613"/>
      <c r="K21" s="613"/>
      <c r="L21" s="613"/>
      <c r="M21" s="613"/>
      <c r="N21" s="613"/>
      <c r="O21" s="613"/>
      <c r="P21" s="613"/>
      <c r="Q21" s="613"/>
      <c r="R21" s="628"/>
      <c r="S21" s="628"/>
      <c r="T21" s="613"/>
      <c r="U21" s="613"/>
    </row>
    <row r="22" spans="1:21" s="597" customFormat="1" ht="15.75">
      <c r="A22" s="613"/>
      <c r="B22" s="613"/>
      <c r="C22" s="613"/>
      <c r="D22" s="613"/>
      <c r="E22" s="613"/>
      <c r="F22" s="613"/>
      <c r="G22" s="613"/>
      <c r="H22" s="613"/>
      <c r="I22" s="613"/>
      <c r="J22" s="613"/>
      <c r="K22" s="613"/>
      <c r="L22" s="613"/>
      <c r="M22" s="613"/>
      <c r="N22" s="613"/>
      <c r="O22" s="613"/>
      <c r="P22" s="613"/>
      <c r="Q22" s="613"/>
      <c r="R22" s="628"/>
      <c r="S22" s="628"/>
      <c r="T22" s="613"/>
      <c r="U22" s="613"/>
    </row>
    <row r="23" spans="1:21" s="597" customFormat="1" ht="15.75">
      <c r="A23" s="613"/>
      <c r="B23" s="613"/>
      <c r="C23" s="613"/>
      <c r="D23" s="613"/>
      <c r="E23" s="613"/>
      <c r="F23" s="613"/>
      <c r="G23" s="613"/>
      <c r="H23" s="613"/>
      <c r="I23" s="613"/>
      <c r="J23" s="613"/>
      <c r="K23" s="613"/>
      <c r="L23" s="613"/>
      <c r="M23" s="613"/>
      <c r="N23" s="613"/>
      <c r="O23" s="613"/>
      <c r="P23" s="613"/>
      <c r="Q23" s="613"/>
      <c r="R23" s="628"/>
      <c r="S23" s="628"/>
      <c r="T23" s="613"/>
      <c r="U23" s="613"/>
    </row>
    <row r="24" spans="1:21" s="597" customFormat="1" ht="15.75">
      <c r="A24" s="613"/>
      <c r="B24" s="613"/>
      <c r="C24" s="613"/>
      <c r="D24" s="613"/>
      <c r="E24" s="613"/>
      <c r="F24" s="613"/>
      <c r="G24" s="613"/>
      <c r="H24" s="613"/>
      <c r="I24" s="613"/>
      <c r="J24" s="613"/>
      <c r="K24" s="613"/>
      <c r="L24" s="613"/>
      <c r="M24" s="613"/>
      <c r="N24" s="613"/>
      <c r="O24" s="613"/>
      <c r="P24" s="613"/>
      <c r="Q24" s="613"/>
      <c r="R24" s="628"/>
      <c r="S24" s="628"/>
      <c r="T24" s="613"/>
      <c r="U24" s="613"/>
    </row>
    <row r="25" spans="1:21" s="597" customFormat="1" ht="15.75">
      <c r="A25" s="613"/>
      <c r="B25" s="613"/>
      <c r="C25" s="613"/>
      <c r="D25" s="613"/>
      <c r="E25" s="613"/>
      <c r="F25" s="613"/>
      <c r="G25" s="613"/>
      <c r="H25" s="613"/>
      <c r="I25" s="613"/>
      <c r="J25" s="613"/>
      <c r="K25" s="613"/>
      <c r="L25" s="613"/>
      <c r="M25" s="613"/>
      <c r="N25" s="613"/>
      <c r="O25" s="613"/>
      <c r="P25" s="613"/>
      <c r="Q25" s="613"/>
      <c r="R25" s="628"/>
      <c r="S25" s="628"/>
      <c r="T25" s="613"/>
      <c r="U25" s="613"/>
    </row>
    <row r="26" spans="1:21" s="597" customFormat="1" ht="15.75">
      <c r="A26" s="613"/>
      <c r="B26" s="613"/>
      <c r="C26" s="613"/>
      <c r="D26" s="613"/>
      <c r="E26" s="613"/>
      <c r="F26" s="613"/>
      <c r="G26" s="613"/>
      <c r="H26" s="613"/>
      <c r="I26" s="613"/>
      <c r="J26" s="613"/>
      <c r="K26" s="613"/>
      <c r="L26" s="613"/>
      <c r="M26" s="613"/>
      <c r="N26" s="613"/>
      <c r="O26" s="613"/>
      <c r="P26" s="613"/>
      <c r="Q26" s="613"/>
      <c r="R26" s="628"/>
      <c r="S26" s="628"/>
      <c r="T26" s="613"/>
      <c r="U26" s="613"/>
    </row>
    <row r="27" spans="1:21" s="597" customFormat="1" ht="15.75">
      <c r="A27" s="613"/>
      <c r="B27" s="613"/>
      <c r="C27" s="613"/>
      <c r="D27" s="613"/>
      <c r="E27" s="613"/>
      <c r="F27" s="613"/>
      <c r="G27" s="613"/>
      <c r="H27" s="613"/>
      <c r="I27" s="613"/>
      <c r="J27" s="613"/>
      <c r="K27" s="613"/>
      <c r="L27" s="613"/>
      <c r="M27" s="613"/>
      <c r="N27" s="613"/>
      <c r="O27" s="613"/>
      <c r="P27" s="613"/>
      <c r="Q27" s="613"/>
      <c r="R27" s="628"/>
      <c r="S27" s="628"/>
      <c r="T27" s="613"/>
      <c r="U27" s="613"/>
    </row>
    <row r="28" spans="1:21" s="597" customFormat="1" ht="15.75">
      <c r="A28" s="613"/>
      <c r="B28" s="613"/>
      <c r="C28" s="613"/>
      <c r="D28" s="613"/>
      <c r="E28" s="613"/>
      <c r="F28" s="613"/>
      <c r="G28" s="613"/>
      <c r="H28" s="613"/>
      <c r="I28" s="613"/>
      <c r="J28" s="613"/>
      <c r="K28" s="613"/>
      <c r="L28" s="613"/>
      <c r="M28" s="613"/>
      <c r="N28" s="613"/>
      <c r="O28" s="613"/>
      <c r="P28" s="613"/>
      <c r="Q28" s="613"/>
      <c r="R28" s="628"/>
      <c r="S28" s="628"/>
      <c r="T28" s="613"/>
      <c r="U28" s="613"/>
    </row>
    <row r="29" spans="1:21" s="597" customFormat="1" ht="409.5">
      <c r="A29" s="615" t="s">
        <v>33</v>
      </c>
      <c r="B29" s="613"/>
      <c r="C29" s="613"/>
      <c r="D29" s="613"/>
      <c r="E29" s="613"/>
      <c r="F29" s="613"/>
      <c r="G29" s="613"/>
      <c r="H29" s="613"/>
      <c r="I29" s="613"/>
      <c r="J29" s="613"/>
      <c r="K29" s="613"/>
      <c r="L29" s="613"/>
      <c r="M29" s="613"/>
      <c r="N29" s="613"/>
      <c r="O29" s="613"/>
      <c r="P29" s="613"/>
      <c r="Q29" s="613"/>
      <c r="R29" s="199"/>
      <c r="S29" s="199"/>
      <c r="T29" s="613"/>
      <c r="U29" s="613"/>
    </row>
    <row r="30" spans="1:21" s="597" customFormat="1" ht="15.75">
      <c r="A30" s="596"/>
      <c r="B30" s="596"/>
      <c r="C30" s="596"/>
      <c r="D30" s="596"/>
      <c r="E30" s="596"/>
      <c r="F30" s="596"/>
      <c r="G30" s="596"/>
      <c r="H30" s="596"/>
      <c r="I30" s="596"/>
      <c r="J30" s="596"/>
      <c r="K30" s="596"/>
      <c r="L30" s="596"/>
      <c r="M30" s="596"/>
      <c r="N30" s="596"/>
      <c r="O30" s="596"/>
      <c r="P30" s="596"/>
      <c r="Q30" s="596"/>
      <c r="R30" s="596"/>
      <c r="S30" s="596"/>
      <c r="T30" s="596"/>
      <c r="U30" s="596"/>
    </row>
    <row r="31" spans="1:21" s="597" customFormat="1" ht="16.5" customHeight="1">
      <c r="A31" s="596" t="s">
        <v>441</v>
      </c>
      <c r="B31" s="596"/>
      <c r="C31" s="596"/>
      <c r="D31" s="596"/>
      <c r="E31" s="596"/>
      <c r="F31" s="596"/>
      <c r="G31" s="596"/>
      <c r="H31" s="596"/>
      <c r="I31" s="596"/>
      <c r="J31" s="596"/>
      <c r="K31" s="596"/>
      <c r="L31" s="596"/>
      <c r="M31" s="596"/>
      <c r="N31" s="596"/>
      <c r="O31" s="596"/>
      <c r="P31" s="596"/>
      <c r="Q31" s="596"/>
      <c r="R31" s="596"/>
      <c r="S31" s="596"/>
      <c r="T31" s="596"/>
      <c r="U31" s="596"/>
    </row>
    <row r="32" spans="1:33" s="630" customFormat="1" ht="16.5" customHeight="1">
      <c r="A32" s="395" t="s">
        <v>465</v>
      </c>
      <c r="B32" s="860" t="s">
        <v>466</v>
      </c>
      <c r="C32" s="860"/>
      <c r="D32" s="860"/>
      <c r="E32" s="860"/>
      <c r="F32" s="860"/>
      <c r="G32" s="860"/>
      <c r="H32" s="860"/>
      <c r="I32" s="860"/>
      <c r="J32" s="860"/>
      <c r="K32" s="860"/>
      <c r="L32" s="860"/>
      <c r="M32" s="860"/>
      <c r="N32" s="860"/>
      <c r="O32" s="860"/>
      <c r="P32" s="860"/>
      <c r="Q32" s="860"/>
      <c r="R32" s="860"/>
      <c r="S32" s="860"/>
      <c r="T32" s="860"/>
      <c r="U32" s="860"/>
      <c r="V32" s="270"/>
      <c r="W32" s="270"/>
      <c r="X32" s="270"/>
      <c r="Y32" s="270"/>
      <c r="Z32" s="270"/>
      <c r="AA32" s="270"/>
      <c r="AB32" s="270"/>
      <c r="AC32" s="270"/>
      <c r="AD32" s="270"/>
      <c r="AE32" s="270"/>
      <c r="AF32" s="270"/>
      <c r="AG32" s="629"/>
    </row>
    <row r="33" spans="1:33" s="630" customFormat="1" ht="20.25" customHeight="1">
      <c r="A33" s="395" t="s">
        <v>467</v>
      </c>
      <c r="B33" s="860" t="s">
        <v>468</v>
      </c>
      <c r="C33" s="860"/>
      <c r="D33" s="860"/>
      <c r="E33" s="860"/>
      <c r="F33" s="860"/>
      <c r="G33" s="860"/>
      <c r="H33" s="860"/>
      <c r="I33" s="860"/>
      <c r="J33" s="860"/>
      <c r="K33" s="860"/>
      <c r="L33" s="860"/>
      <c r="M33" s="860"/>
      <c r="N33" s="860"/>
      <c r="O33" s="860"/>
      <c r="P33" s="860"/>
      <c r="Q33" s="860"/>
      <c r="R33" s="860"/>
      <c r="S33" s="860"/>
      <c r="T33" s="860"/>
      <c r="U33" s="860"/>
      <c r="V33" s="270"/>
      <c r="W33" s="270"/>
      <c r="X33" s="270"/>
      <c r="Y33" s="270"/>
      <c r="Z33" s="270"/>
      <c r="AA33" s="270"/>
      <c r="AB33" s="270"/>
      <c r="AC33" s="270"/>
      <c r="AD33" s="270"/>
      <c r="AE33" s="270"/>
      <c r="AF33" s="270"/>
      <c r="AG33" s="629"/>
    </row>
    <row r="34" spans="1:33" s="630" customFormat="1" ht="51.75" customHeight="1">
      <c r="A34" s="631" t="s">
        <v>469</v>
      </c>
      <c r="B34" s="862" t="s">
        <v>470</v>
      </c>
      <c r="C34" s="862"/>
      <c r="D34" s="862"/>
      <c r="E34" s="862"/>
      <c r="F34" s="862"/>
      <c r="G34" s="862"/>
      <c r="H34" s="862"/>
      <c r="I34" s="862"/>
      <c r="J34" s="862"/>
      <c r="K34" s="862"/>
      <c r="L34" s="862"/>
      <c r="M34" s="862"/>
      <c r="N34" s="862"/>
      <c r="O34" s="862"/>
      <c r="P34" s="862"/>
      <c r="Q34" s="862"/>
      <c r="R34" s="862"/>
      <c r="S34" s="862"/>
      <c r="T34" s="862"/>
      <c r="U34" s="862"/>
      <c r="V34" s="270"/>
      <c r="W34" s="270"/>
      <c r="X34" s="270"/>
      <c r="Y34" s="270"/>
      <c r="Z34" s="270"/>
      <c r="AA34" s="270"/>
      <c r="AB34" s="270"/>
      <c r="AC34" s="270"/>
      <c r="AD34" s="270"/>
      <c r="AE34" s="270"/>
      <c r="AF34" s="270"/>
      <c r="AG34" s="629"/>
    </row>
    <row r="35" spans="1:33" s="630" customFormat="1" ht="409.5">
      <c r="A35" s="395" t="s">
        <v>471</v>
      </c>
      <c r="B35" s="860" t="s">
        <v>472</v>
      </c>
      <c r="C35" s="860"/>
      <c r="D35" s="860"/>
      <c r="E35" s="860"/>
      <c r="F35" s="860"/>
      <c r="G35" s="860"/>
      <c r="H35" s="860"/>
      <c r="I35" s="860"/>
      <c r="J35" s="860"/>
      <c r="K35" s="860"/>
      <c r="L35" s="860"/>
      <c r="M35" s="860"/>
      <c r="N35" s="860"/>
      <c r="O35" s="860"/>
      <c r="P35" s="860"/>
      <c r="Q35" s="860"/>
      <c r="R35" s="860"/>
      <c r="S35" s="860"/>
      <c r="T35" s="860"/>
      <c r="U35" s="860"/>
      <c r="V35" s="270"/>
      <c r="W35" s="270"/>
      <c r="X35" s="270"/>
      <c r="Y35" s="270"/>
      <c r="Z35" s="270"/>
      <c r="AA35" s="270"/>
      <c r="AB35" s="270"/>
      <c r="AC35" s="270"/>
      <c r="AD35" s="270"/>
      <c r="AE35" s="270"/>
      <c r="AF35" s="270"/>
      <c r="AG35" s="629"/>
    </row>
    <row r="36" spans="1:33" s="630" customFormat="1" ht="409.5">
      <c r="A36" s="395" t="s">
        <v>442</v>
      </c>
      <c r="B36" s="809" t="s">
        <v>624</v>
      </c>
      <c r="C36" s="810"/>
      <c r="D36" s="810"/>
      <c r="E36" s="810"/>
      <c r="F36" s="810"/>
      <c r="G36" s="810"/>
      <c r="H36" s="810"/>
      <c r="I36" s="810"/>
      <c r="J36" s="81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629"/>
    </row>
    <row r="37" spans="1:33" s="630" customFormat="1" ht="409.5">
      <c r="A37" s="395" t="s">
        <v>432</v>
      </c>
      <c r="B37" s="864" t="s">
        <v>622</v>
      </c>
      <c r="C37" s="864"/>
      <c r="D37" s="864"/>
      <c r="E37" s="864"/>
      <c r="F37" s="864"/>
      <c r="G37" s="864"/>
      <c r="H37" s="864"/>
      <c r="I37" s="864"/>
      <c r="J37" s="864"/>
      <c r="K37" s="865"/>
      <c r="L37" s="865"/>
      <c r="M37" s="865"/>
      <c r="N37" s="865"/>
      <c r="O37" s="865"/>
      <c r="P37" s="865"/>
      <c r="Q37" s="865"/>
      <c r="R37" s="865"/>
      <c r="S37" s="865"/>
      <c r="T37" s="865"/>
      <c r="U37" s="865"/>
      <c r="V37" s="270"/>
      <c r="W37" s="270"/>
      <c r="X37" s="270"/>
      <c r="Y37" s="270"/>
      <c r="Z37" s="270"/>
      <c r="AA37" s="270"/>
      <c r="AB37" s="270"/>
      <c r="AC37" s="270"/>
      <c r="AD37" s="270"/>
      <c r="AE37" s="270"/>
      <c r="AF37" s="270"/>
      <c r="AG37" s="629"/>
    </row>
    <row r="38" spans="1:33" s="630" customFormat="1" ht="34.5" customHeight="1">
      <c r="A38" s="631" t="s">
        <v>443</v>
      </c>
      <c r="B38" s="860" t="s">
        <v>623</v>
      </c>
      <c r="C38" s="860"/>
      <c r="D38" s="860"/>
      <c r="E38" s="860"/>
      <c r="F38" s="860"/>
      <c r="G38" s="860"/>
      <c r="H38" s="860"/>
      <c r="I38" s="860"/>
      <c r="J38" s="860"/>
      <c r="K38" s="861"/>
      <c r="L38" s="861"/>
      <c r="M38" s="861"/>
      <c r="N38" s="861"/>
      <c r="O38" s="861"/>
      <c r="P38" s="861"/>
      <c r="Q38" s="861"/>
      <c r="R38" s="861"/>
      <c r="S38" s="861"/>
      <c r="T38" s="861"/>
      <c r="U38" s="861"/>
      <c r="V38" s="270"/>
      <c r="W38" s="270"/>
      <c r="X38" s="270"/>
      <c r="Y38" s="270"/>
      <c r="Z38" s="632"/>
      <c r="AA38" s="632"/>
      <c r="AB38" s="632"/>
      <c r="AC38" s="632"/>
      <c r="AD38" s="632"/>
      <c r="AE38" s="629"/>
      <c r="AF38" s="629"/>
      <c r="AG38" s="629"/>
    </row>
    <row r="41" ht="409.5">
      <c r="G41" s="633"/>
    </row>
  </sheetData>
  <sheetProtection formatCells="0" formatColumns="0" formatRows="0" insertRows="0"/>
  <mergeCells count="22">
    <mergeCell ref="S7:S8"/>
    <mergeCell ref="B37:U37"/>
    <mergeCell ref="U7:U8"/>
    <mergeCell ref="Q7:Q8"/>
    <mergeCell ref="B33:U33"/>
    <mergeCell ref="B36:J36"/>
    <mergeCell ref="B38:U38"/>
    <mergeCell ref="P7:P8"/>
    <mergeCell ref="T7:T8"/>
    <mergeCell ref="M7:M8"/>
    <mergeCell ref="E7:H7"/>
    <mergeCell ref="B32:U32"/>
    <mergeCell ref="B35:U35"/>
    <mergeCell ref="B34:U34"/>
    <mergeCell ref="O7:O8"/>
    <mergeCell ref="R7:R8"/>
    <mergeCell ref="A7:A8"/>
    <mergeCell ref="D7:D8"/>
    <mergeCell ref="N7:N8"/>
    <mergeCell ref="B7:B8"/>
    <mergeCell ref="C7:C8"/>
    <mergeCell ref="I7:L7"/>
  </mergeCells>
  <conditionalFormatting sqref="R29:S29">
    <cfRule type="cellIs" priority="1" dxfId="9" operator="equal" stopIfTrue="1">
      <formula>0</formula>
    </cfRule>
  </conditionalFormatting>
  <printOptions horizontalCentered="1"/>
  <pageMargins left="0.35433070866141736" right="0.35433070866141736" top="0.3937007874015748" bottom="0.3937007874015748" header="0.31496062992125984" footer="0.31496062992125984"/>
  <pageSetup fitToHeight="1" fitToWidth="1" horizontalDpi="600" verticalDpi="600" orientation="landscape" paperSize="9" scale="74" r:id="rId1"/>
</worksheet>
</file>

<file path=xl/worksheets/sheet16.xml><?xml version="1.0" encoding="utf-8"?>
<worksheet xmlns="http://schemas.openxmlformats.org/spreadsheetml/2006/main" xmlns:r="http://schemas.openxmlformats.org/officeDocument/2006/relationships">
  <sheetPr>
    <pageSetUpPr fitToPage="1"/>
  </sheetPr>
  <dimension ref="B1:G31"/>
  <sheetViews>
    <sheetView showGridLines="0" zoomScale="80" zoomScaleNormal="80" zoomScaleSheetLayoutView="75" zoomScalePageLayoutView="0" workbookViewId="0" topLeftCell="A1">
      <selection activeCell="A1" sqref="A1:H1"/>
    </sheetView>
  </sheetViews>
  <sheetFormatPr defaultColWidth="9.00390625" defaultRowHeight="16.5"/>
  <cols>
    <col min="1" max="1" width="2.50390625" style="82" customWidth="1"/>
    <col min="2" max="2" width="5.75390625" style="82" customWidth="1"/>
    <col min="3" max="3" width="80.875" style="82" customWidth="1"/>
    <col min="4" max="4" width="22.125" style="82" customWidth="1"/>
    <col min="5" max="5" width="22.375" style="82" customWidth="1"/>
    <col min="6" max="6" width="13.25390625" style="82" bestFit="1" customWidth="1"/>
    <col min="7" max="8" width="9.125" style="82" bestFit="1" customWidth="1"/>
    <col min="9" max="16384" width="9.00390625" style="82" customWidth="1"/>
  </cols>
  <sheetData>
    <row r="1" spans="2:5" ht="16.5" customHeight="1">
      <c r="B1" s="80" t="s">
        <v>214</v>
      </c>
      <c r="C1" s="81"/>
      <c r="D1" s="81"/>
      <c r="E1" s="74"/>
    </row>
    <row r="2" spans="2:5" ht="16.5" customHeight="1">
      <c r="B2" s="79"/>
      <c r="C2" s="81"/>
      <c r="D2" s="81"/>
      <c r="E2" s="75"/>
    </row>
    <row r="3" spans="2:4" ht="21">
      <c r="B3" s="869" t="s">
        <v>514</v>
      </c>
      <c r="C3" s="869"/>
      <c r="D3" s="869"/>
    </row>
    <row r="4" spans="2:4" ht="21">
      <c r="B4" s="77" t="str">
        <f>"公司："&amp;'基本資料輸入'!$E$6</f>
        <v>公司：XX 產物保險股份有限公司</v>
      </c>
      <c r="C4" s="83"/>
      <c r="D4" s="76" t="str">
        <f>"評估基準日："&amp;'基本資料輸入'!$E$8</f>
        <v>評估基準日：民國xxx年MM月DD日</v>
      </c>
    </row>
    <row r="5" spans="2:5" ht="21.75" customHeight="1">
      <c r="B5" s="870"/>
      <c r="C5" s="870"/>
      <c r="E5" s="84" t="s">
        <v>36</v>
      </c>
    </row>
    <row r="6" spans="2:7" s="89" customFormat="1" ht="42.75" customHeight="1">
      <c r="B6" s="85"/>
      <c r="C6" s="86"/>
      <c r="D6" s="87" t="s">
        <v>204</v>
      </c>
      <c r="E6" s="88" t="s">
        <v>414</v>
      </c>
      <c r="G6" s="189"/>
    </row>
    <row r="7" spans="2:7" ht="39.75" customHeight="1">
      <c r="B7" s="90" t="s">
        <v>205</v>
      </c>
      <c r="C7" s="91"/>
      <c r="D7" s="42"/>
      <c r="E7" s="78"/>
      <c r="G7" s="189"/>
    </row>
    <row r="8" spans="2:7" ht="39.75" customHeight="1">
      <c r="B8" s="92" t="s">
        <v>625</v>
      </c>
      <c r="C8" s="93"/>
      <c r="D8" s="42"/>
      <c r="E8" s="78"/>
      <c r="G8" s="189"/>
    </row>
    <row r="9" spans="2:7" ht="39.75" customHeight="1">
      <c r="B9" s="92" t="s">
        <v>626</v>
      </c>
      <c r="C9" s="91"/>
      <c r="D9" s="42"/>
      <c r="E9" s="78"/>
      <c r="G9" s="189"/>
    </row>
    <row r="10" spans="2:7" ht="39.75" customHeight="1">
      <c r="B10" s="92" t="s">
        <v>458</v>
      </c>
      <c r="C10" s="91"/>
      <c r="D10" s="42">
        <f>IF(D8&gt;D7*30%,MAX(D7*30%,D9*45%),D9)</f>
        <v>0</v>
      </c>
      <c r="E10" s="78"/>
      <c r="G10" s="189"/>
    </row>
    <row r="11" spans="2:7" ht="39.75" customHeight="1">
      <c r="B11" s="92" t="s">
        <v>515</v>
      </c>
      <c r="C11" s="91"/>
      <c r="D11" s="42">
        <f>D12+D13+D14+D15</f>
        <v>0</v>
      </c>
      <c r="E11" s="78"/>
      <c r="G11" s="189"/>
    </row>
    <row r="12" spans="2:7" ht="39.75" customHeight="1">
      <c r="B12" s="90"/>
      <c r="C12" s="91" t="s">
        <v>427</v>
      </c>
      <c r="D12" s="42"/>
      <c r="E12" s="78"/>
      <c r="G12" s="189"/>
    </row>
    <row r="13" spans="2:7" ht="39.75" customHeight="1">
      <c r="B13" s="90"/>
      <c r="C13" s="91" t="s">
        <v>428</v>
      </c>
      <c r="D13" s="42"/>
      <c r="E13" s="78"/>
      <c r="G13" s="189"/>
    </row>
    <row r="14" spans="2:7" ht="39.75" customHeight="1">
      <c r="B14" s="90"/>
      <c r="C14" s="91" t="s">
        <v>429</v>
      </c>
      <c r="D14" s="42"/>
      <c r="E14" s="78"/>
      <c r="G14" s="189"/>
    </row>
    <row r="15" spans="2:7" ht="39.75" customHeight="1">
      <c r="B15" s="90"/>
      <c r="C15" s="93" t="s">
        <v>430</v>
      </c>
      <c r="D15" s="42"/>
      <c r="E15" s="78"/>
      <c r="G15" s="189"/>
    </row>
    <row r="16" spans="2:7" ht="39.75" customHeight="1">
      <c r="B16" s="871" t="s">
        <v>454</v>
      </c>
      <c r="C16" s="872"/>
      <c r="D16" s="192" t="str">
        <f>IF((D12+D13)&gt;=D10,IF(IF(LENB(D9)=0,0,(D12+D13)/D9&gt;=45%),IF(IF(LENB(D7)=0,0,(D12+D13)/D7&gt;=30%),"相符","不相符"),"不相符"),"不相符")</f>
        <v>不相符</v>
      </c>
      <c r="E16" s="78"/>
      <c r="G16" s="189"/>
    </row>
    <row r="17" spans="2:7" ht="10.5" customHeight="1">
      <c r="B17" s="94"/>
      <c r="C17" s="94"/>
      <c r="D17" s="95"/>
      <c r="E17" s="95"/>
      <c r="G17" s="189"/>
    </row>
    <row r="18" spans="2:7" ht="409.5">
      <c r="B18" s="396" t="s">
        <v>445</v>
      </c>
      <c r="C18" s="873" t="s">
        <v>446</v>
      </c>
      <c r="D18" s="873"/>
      <c r="E18" s="873"/>
      <c r="G18" s="189"/>
    </row>
    <row r="19" spans="2:7" ht="35.25" customHeight="1">
      <c r="B19" s="396" t="s">
        <v>447</v>
      </c>
      <c r="C19" s="874" t="s">
        <v>628</v>
      </c>
      <c r="D19" s="874"/>
      <c r="E19" s="874"/>
      <c r="G19" s="189"/>
    </row>
    <row r="20" spans="2:7" ht="35.25" customHeight="1">
      <c r="B20" s="396" t="s">
        <v>448</v>
      </c>
      <c r="C20" s="866" t="s">
        <v>629</v>
      </c>
      <c r="D20" s="866"/>
      <c r="E20" s="866"/>
      <c r="G20" s="189"/>
    </row>
    <row r="21" spans="2:7" ht="36" customHeight="1">
      <c r="B21" s="396" t="s">
        <v>455</v>
      </c>
      <c r="C21" s="866" t="s">
        <v>630</v>
      </c>
      <c r="D21" s="866"/>
      <c r="E21" s="866"/>
      <c r="G21" s="189"/>
    </row>
    <row r="22" spans="2:7" ht="21.75" customHeight="1">
      <c r="B22" s="396" t="s">
        <v>456</v>
      </c>
      <c r="C22" s="866" t="s">
        <v>631</v>
      </c>
      <c r="D22" s="866"/>
      <c r="E22" s="866"/>
      <c r="G22" s="189"/>
    </row>
    <row r="23" spans="2:7" ht="34.5" customHeight="1">
      <c r="B23" s="396" t="s">
        <v>457</v>
      </c>
      <c r="C23" s="866" t="s">
        <v>632</v>
      </c>
      <c r="D23" s="866"/>
      <c r="E23" s="866"/>
      <c r="G23" s="189"/>
    </row>
    <row r="24" spans="2:6" ht="36.75" customHeight="1">
      <c r="B24" s="396" t="s">
        <v>449</v>
      </c>
      <c r="C24" s="866" t="s">
        <v>633</v>
      </c>
      <c r="D24" s="866"/>
      <c r="E24" s="866"/>
      <c r="F24" s="394"/>
    </row>
    <row r="25" spans="2:5" ht="16.5" customHeight="1">
      <c r="B25" s="394" t="s">
        <v>444</v>
      </c>
      <c r="C25" s="394"/>
      <c r="D25" s="394"/>
      <c r="E25" s="394"/>
    </row>
    <row r="26" spans="2:5" ht="16.5" customHeight="1">
      <c r="B26" s="867"/>
      <c r="C26" s="868"/>
      <c r="D26" s="868"/>
      <c r="E26" s="868"/>
    </row>
    <row r="28" ht="409.5">
      <c r="C28" s="189"/>
    </row>
    <row r="29" ht="409.5">
      <c r="C29" s="189"/>
    </row>
    <row r="30" ht="409.5">
      <c r="C30" s="189"/>
    </row>
    <row r="31" ht="409.5">
      <c r="C31" s="190"/>
    </row>
  </sheetData>
  <sheetProtection formatCells="0" formatColumns="0" formatRows="0"/>
  <mergeCells count="11">
    <mergeCell ref="B3:D3"/>
    <mergeCell ref="B5:C5"/>
    <mergeCell ref="B16:C16"/>
    <mergeCell ref="C18:E18"/>
    <mergeCell ref="C19:E19"/>
    <mergeCell ref="C20:E20"/>
    <mergeCell ref="B26:E26"/>
    <mergeCell ref="C21:E21"/>
    <mergeCell ref="C22:E22"/>
    <mergeCell ref="C23:E23"/>
    <mergeCell ref="C24:E24"/>
  </mergeCells>
  <printOptions horizontalCentered="1"/>
  <pageMargins left="0.35433070866141736" right="0.35433070866141736" top="0.3937007874015748" bottom="0.3937007874015748" header="0.31496062992125984" footer="0.31496062992125984"/>
  <pageSetup fitToHeight="1" fitToWidth="1" horizontalDpi="600" verticalDpi="600" orientation="portrait" paperSize="9" scale="73" r:id="rId1"/>
</worksheet>
</file>

<file path=xl/worksheets/sheet17.xml><?xml version="1.0" encoding="utf-8"?>
<worksheet xmlns="http://schemas.openxmlformats.org/spreadsheetml/2006/main" xmlns:r="http://schemas.openxmlformats.org/officeDocument/2006/relationships">
  <sheetPr>
    <pageSetUpPr fitToPage="1"/>
  </sheetPr>
  <dimension ref="A1:I59"/>
  <sheetViews>
    <sheetView zoomScale="90" zoomScaleNormal="90" zoomScaleSheetLayoutView="85" zoomScalePageLayoutView="0" workbookViewId="0" topLeftCell="A1">
      <selection activeCell="A1" sqref="A1:H1"/>
    </sheetView>
  </sheetViews>
  <sheetFormatPr defaultColWidth="9.00390625" defaultRowHeight="16.5"/>
  <cols>
    <col min="1" max="1" width="34.625" style="96" customWidth="1"/>
    <col min="2" max="2" width="26.75390625" style="96" customWidth="1"/>
    <col min="3" max="3" width="17.50390625" style="96" customWidth="1"/>
    <col min="4" max="4" width="16.25390625" style="96" customWidth="1"/>
    <col min="5" max="5" width="16.50390625" style="96" customWidth="1"/>
    <col min="6" max="6" width="17.125" style="96" customWidth="1"/>
    <col min="7" max="7" width="16.875" style="96" customWidth="1"/>
    <col min="8" max="8" width="4.375" style="98" customWidth="1"/>
    <col min="9" max="9" width="17.25390625" style="96" customWidth="1"/>
    <col min="10" max="16384" width="9.00390625" style="96" customWidth="1"/>
  </cols>
  <sheetData>
    <row r="1" ht="11.25" customHeight="1">
      <c r="G1" s="97"/>
    </row>
    <row r="2" spans="1:8" s="103" customFormat="1" ht="21">
      <c r="A2" s="99" t="s">
        <v>106</v>
      </c>
      <c r="B2" s="99"/>
      <c r="C2" s="99"/>
      <c r="D2" s="99"/>
      <c r="E2" s="100"/>
      <c r="F2" s="99"/>
      <c r="G2" s="101"/>
      <c r="H2" s="102"/>
    </row>
    <row r="3" spans="1:8" s="103" customFormat="1" ht="11.25" customHeight="1">
      <c r="A3" s="99"/>
      <c r="B3" s="99"/>
      <c r="C3" s="99"/>
      <c r="D3" s="99"/>
      <c r="E3" s="99"/>
      <c r="F3" s="99"/>
      <c r="G3" s="99"/>
      <c r="H3" s="102"/>
    </row>
    <row r="4" spans="1:8" s="103" customFormat="1" ht="21">
      <c r="A4" s="104" t="s">
        <v>107</v>
      </c>
      <c r="B4" s="105"/>
      <c r="C4" s="105"/>
      <c r="D4" s="106" t="s">
        <v>108</v>
      </c>
      <c r="E4" s="105"/>
      <c r="F4" s="105"/>
      <c r="G4" s="99"/>
      <c r="H4" s="102"/>
    </row>
    <row r="5" spans="1:8" s="103" customFormat="1" ht="21">
      <c r="A5" s="107"/>
      <c r="B5" s="105"/>
      <c r="C5" s="105"/>
      <c r="D5" s="108"/>
      <c r="E5" s="105"/>
      <c r="F5" s="105"/>
      <c r="G5" s="99"/>
      <c r="H5" s="102"/>
    </row>
    <row r="6" spans="1:9" ht="20.25" thickBot="1">
      <c r="A6" s="109" t="s">
        <v>109</v>
      </c>
      <c r="B6" s="110"/>
      <c r="C6" s="110"/>
      <c r="D6" s="110"/>
      <c r="E6" s="110"/>
      <c r="F6" s="96" t="s">
        <v>110</v>
      </c>
      <c r="G6" s="110"/>
      <c r="H6" s="111"/>
      <c r="I6" s="110"/>
    </row>
    <row r="7" spans="1:9" ht="18.75" customHeight="1">
      <c r="A7" s="879" t="s">
        <v>111</v>
      </c>
      <c r="B7" s="881" t="s">
        <v>112</v>
      </c>
      <c r="C7" s="881" t="s">
        <v>31</v>
      </c>
      <c r="D7" s="112" t="s">
        <v>32</v>
      </c>
      <c r="E7" s="113"/>
      <c r="F7" s="113"/>
      <c r="G7" s="875" t="s">
        <v>33</v>
      </c>
      <c r="H7" s="111"/>
      <c r="I7" s="110"/>
    </row>
    <row r="8" spans="1:9" ht="20.25" customHeight="1" thickBot="1">
      <c r="A8" s="880"/>
      <c r="B8" s="882"/>
      <c r="C8" s="882"/>
      <c r="D8" s="114" t="s">
        <v>37</v>
      </c>
      <c r="E8" s="115" t="s">
        <v>38</v>
      </c>
      <c r="F8" s="115" t="s">
        <v>113</v>
      </c>
      <c r="G8" s="876"/>
      <c r="H8" s="111"/>
      <c r="I8" s="110"/>
    </row>
    <row r="9" spans="1:9" s="123" customFormat="1" ht="29.25" customHeight="1" thickBot="1" thickTop="1">
      <c r="A9" s="116" t="s">
        <v>114</v>
      </c>
      <c r="B9" s="117"/>
      <c r="C9" s="118"/>
      <c r="D9" s="118"/>
      <c r="E9" s="119"/>
      <c r="F9" s="119"/>
      <c r="G9" s="120"/>
      <c r="H9" s="121"/>
      <c r="I9" s="122"/>
    </row>
    <row r="10" spans="1:9" s="123" customFormat="1" ht="25.5" customHeight="1" thickTop="1">
      <c r="A10" s="877" t="s">
        <v>115</v>
      </c>
      <c r="B10" s="124" t="s">
        <v>116</v>
      </c>
      <c r="C10" s="125"/>
      <c r="D10" s="125"/>
      <c r="E10" s="126"/>
      <c r="F10" s="126"/>
      <c r="G10" s="127"/>
      <c r="H10" s="121"/>
      <c r="I10" s="122"/>
    </row>
    <row r="11" spans="1:9" s="123" customFormat="1" ht="25.5" customHeight="1">
      <c r="A11" s="878"/>
      <c r="B11" s="128" t="s">
        <v>117</v>
      </c>
      <c r="C11" s="118"/>
      <c r="D11" s="118"/>
      <c r="E11" s="119"/>
      <c r="F11" s="119"/>
      <c r="G11" s="129"/>
      <c r="H11" s="121"/>
      <c r="I11" s="122"/>
    </row>
    <row r="12" spans="1:9" s="123" customFormat="1" ht="25.5" customHeight="1">
      <c r="A12" s="116" t="s">
        <v>118</v>
      </c>
      <c r="B12" s="130" t="s">
        <v>119</v>
      </c>
      <c r="C12" s="131"/>
      <c r="D12" s="131"/>
      <c r="E12" s="132"/>
      <c r="F12" s="132"/>
      <c r="G12" s="133"/>
      <c r="H12" s="121"/>
      <c r="I12" s="122"/>
    </row>
    <row r="13" spans="1:9" s="123" customFormat="1" ht="42" customHeight="1">
      <c r="A13" s="134" t="s">
        <v>120</v>
      </c>
      <c r="B13" s="135" t="s">
        <v>215</v>
      </c>
      <c r="C13" s="131"/>
      <c r="D13" s="131"/>
      <c r="E13" s="132"/>
      <c r="F13" s="132"/>
      <c r="G13" s="133"/>
      <c r="H13" s="121"/>
      <c r="I13" s="122"/>
    </row>
    <row r="14" spans="1:9" s="123" customFormat="1" ht="25.5" customHeight="1">
      <c r="A14" s="136" t="s">
        <v>216</v>
      </c>
      <c r="B14" s="130" t="s">
        <v>217</v>
      </c>
      <c r="C14" s="131"/>
      <c r="D14" s="131"/>
      <c r="E14" s="132"/>
      <c r="F14" s="132"/>
      <c r="G14" s="133"/>
      <c r="H14" s="121"/>
      <c r="I14" s="122"/>
    </row>
    <row r="15" spans="1:9" s="123" customFormat="1" ht="25.5" customHeight="1" thickBot="1">
      <c r="A15" s="116" t="s">
        <v>121</v>
      </c>
      <c r="B15" s="128" t="s">
        <v>122</v>
      </c>
      <c r="C15" s="118"/>
      <c r="D15" s="118"/>
      <c r="E15" s="119"/>
      <c r="F15" s="119"/>
      <c r="G15" s="129"/>
      <c r="H15" s="121"/>
      <c r="I15" s="122"/>
    </row>
    <row r="16" spans="1:9" s="123" customFormat="1" ht="33.75" thickTop="1">
      <c r="A16" s="137" t="s">
        <v>218</v>
      </c>
      <c r="B16" s="138"/>
      <c r="C16" s="125"/>
      <c r="D16" s="125"/>
      <c r="E16" s="125"/>
      <c r="F16" s="126"/>
      <c r="G16" s="139"/>
      <c r="H16" s="121"/>
      <c r="I16" s="122"/>
    </row>
    <row r="17" spans="1:9" s="123" customFormat="1" ht="48" customHeight="1">
      <c r="A17" s="136" t="s">
        <v>219</v>
      </c>
      <c r="B17" s="140"/>
      <c r="C17" s="141"/>
      <c r="D17" s="141"/>
      <c r="E17" s="141"/>
      <c r="F17" s="142"/>
      <c r="G17" s="143"/>
      <c r="H17" s="121"/>
      <c r="I17" s="122"/>
    </row>
    <row r="18" spans="1:9" s="123" customFormat="1" ht="17.25" thickBot="1">
      <c r="A18" s="144" t="s">
        <v>123</v>
      </c>
      <c r="B18" s="145"/>
      <c r="C18" s="146"/>
      <c r="D18" s="146"/>
      <c r="E18" s="146"/>
      <c r="F18" s="147"/>
      <c r="G18" s="148"/>
      <c r="H18" s="121"/>
      <c r="I18" s="122"/>
    </row>
    <row r="19" spans="1:9" s="123" customFormat="1" ht="16.5">
      <c r="A19" s="149"/>
      <c r="B19" s="150"/>
      <c r="C19" s="151"/>
      <c r="D19" s="151"/>
      <c r="E19" s="151"/>
      <c r="F19" s="151"/>
      <c r="G19" s="152"/>
      <c r="H19" s="121"/>
      <c r="I19" s="122"/>
    </row>
    <row r="20" spans="1:9" ht="16.5">
      <c r="A20" s="96" t="s">
        <v>124</v>
      </c>
      <c r="B20" s="110"/>
      <c r="C20" s="110"/>
      <c r="D20" s="110"/>
      <c r="E20" s="110"/>
      <c r="F20" s="110"/>
      <c r="G20" s="110"/>
      <c r="H20" s="111"/>
      <c r="I20" s="110"/>
    </row>
    <row r="21" spans="1:9" ht="16.5">
      <c r="A21" s="110" t="s">
        <v>220</v>
      </c>
      <c r="B21" s="110"/>
      <c r="C21" s="110"/>
      <c r="D21" s="110"/>
      <c r="E21" s="110"/>
      <c r="F21" s="110"/>
      <c r="G21" s="110"/>
      <c r="H21" s="111"/>
      <c r="I21" s="110"/>
    </row>
    <row r="22" spans="1:9" ht="16.5">
      <c r="A22" s="110" t="s">
        <v>221</v>
      </c>
      <c r="B22" s="110"/>
      <c r="C22" s="110"/>
      <c r="D22" s="110"/>
      <c r="E22" s="110"/>
      <c r="F22" s="110"/>
      <c r="G22" s="110"/>
      <c r="H22" s="111"/>
      <c r="I22" s="110"/>
    </row>
    <row r="23" spans="1:9" ht="16.5">
      <c r="A23" s="110" t="s">
        <v>222</v>
      </c>
      <c r="B23" s="110"/>
      <c r="C23" s="110"/>
      <c r="D23" s="110"/>
      <c r="E23" s="110"/>
      <c r="F23" s="110"/>
      <c r="G23" s="110"/>
      <c r="H23" s="111"/>
      <c r="I23" s="110"/>
    </row>
    <row r="24" spans="1:9" ht="16.5">
      <c r="A24" s="110" t="s">
        <v>223</v>
      </c>
      <c r="B24" s="110"/>
      <c r="C24" s="110"/>
      <c r="D24" s="110"/>
      <c r="E24" s="110"/>
      <c r="F24" s="110"/>
      <c r="G24" s="110"/>
      <c r="H24" s="111"/>
      <c r="I24" s="110"/>
    </row>
    <row r="25" spans="1:9" ht="16.5">
      <c r="A25" s="110" t="s">
        <v>224</v>
      </c>
      <c r="B25" s="110"/>
      <c r="C25" s="110"/>
      <c r="D25" s="110"/>
      <c r="E25" s="110"/>
      <c r="F25" s="110"/>
      <c r="G25" s="110"/>
      <c r="H25" s="111"/>
      <c r="I25" s="110"/>
    </row>
    <row r="26" spans="1:9" ht="16.5">
      <c r="A26" s="110" t="s">
        <v>225</v>
      </c>
      <c r="B26" s="110"/>
      <c r="C26" s="110"/>
      <c r="D26" s="110"/>
      <c r="E26" s="110"/>
      <c r="F26" s="110"/>
      <c r="G26" s="110"/>
      <c r="H26" s="111"/>
      <c r="I26" s="110"/>
    </row>
    <row r="27" spans="1:9" ht="16.5">
      <c r="A27" s="110" t="s">
        <v>226</v>
      </c>
      <c r="B27" s="110"/>
      <c r="C27" s="110"/>
      <c r="D27" s="110"/>
      <c r="E27" s="110"/>
      <c r="F27" s="110"/>
      <c r="G27" s="110"/>
      <c r="H27" s="111"/>
      <c r="I27" s="110"/>
    </row>
    <row r="28" spans="1:9" ht="16.5">
      <c r="A28" s="110" t="s">
        <v>227</v>
      </c>
      <c r="B28" s="110"/>
      <c r="C28" s="110"/>
      <c r="D28" s="110"/>
      <c r="E28" s="110"/>
      <c r="F28" s="110"/>
      <c r="G28" s="110"/>
      <c r="H28" s="111"/>
      <c r="I28" s="110"/>
    </row>
    <row r="29" spans="1:9" ht="16.5">
      <c r="A29" s="110" t="s">
        <v>228</v>
      </c>
      <c r="B29" s="110"/>
      <c r="C29" s="110"/>
      <c r="D29" s="110"/>
      <c r="E29" s="110"/>
      <c r="F29" s="110"/>
      <c r="G29" s="110"/>
      <c r="H29" s="111"/>
      <c r="I29" s="110"/>
    </row>
    <row r="30" spans="1:9" ht="16.5">
      <c r="A30" s="110" t="s">
        <v>229</v>
      </c>
      <c r="B30" s="110"/>
      <c r="C30" s="110"/>
      <c r="D30" s="110"/>
      <c r="E30" s="110"/>
      <c r="F30" s="110"/>
      <c r="G30" s="110"/>
      <c r="H30" s="111"/>
      <c r="I30" s="110"/>
    </row>
    <row r="31" spans="1:9" ht="16.5">
      <c r="A31" s="110" t="s">
        <v>230</v>
      </c>
      <c r="B31" s="110"/>
      <c r="C31" s="110"/>
      <c r="D31" s="110"/>
      <c r="E31" s="110"/>
      <c r="F31" s="110"/>
      <c r="G31" s="110"/>
      <c r="H31" s="111"/>
      <c r="I31" s="110"/>
    </row>
    <row r="32" spans="1:9" ht="16.5">
      <c r="A32" s="110" t="s">
        <v>231</v>
      </c>
      <c r="B32" s="110"/>
      <c r="C32" s="110"/>
      <c r="D32" s="110"/>
      <c r="E32" s="110"/>
      <c r="F32" s="110"/>
      <c r="G32" s="110"/>
      <c r="H32" s="111"/>
      <c r="I32" s="110"/>
    </row>
    <row r="33" spans="1:9" ht="16.5">
      <c r="A33" s="110" t="s">
        <v>232</v>
      </c>
      <c r="B33" s="110"/>
      <c r="C33" s="110"/>
      <c r="D33" s="110"/>
      <c r="E33" s="110"/>
      <c r="F33" s="110"/>
      <c r="G33" s="110"/>
      <c r="H33" s="111"/>
      <c r="I33" s="110"/>
    </row>
    <row r="34" spans="1:9" ht="16.5">
      <c r="A34" s="110" t="s">
        <v>233</v>
      </c>
      <c r="B34" s="110"/>
      <c r="C34" s="110"/>
      <c r="D34" s="110"/>
      <c r="E34" s="110"/>
      <c r="F34" s="110"/>
      <c r="G34" s="110"/>
      <c r="H34" s="111"/>
      <c r="I34" s="110"/>
    </row>
    <row r="35" spans="1:9" ht="16.5">
      <c r="A35" s="110" t="s">
        <v>234</v>
      </c>
      <c r="B35" s="110"/>
      <c r="C35" s="110"/>
      <c r="D35" s="110"/>
      <c r="E35" s="110"/>
      <c r="F35" s="110"/>
      <c r="G35" s="110"/>
      <c r="H35" s="111"/>
      <c r="I35" s="110"/>
    </row>
    <row r="36" spans="1:9" ht="16.5">
      <c r="A36" s="110" t="s">
        <v>235</v>
      </c>
      <c r="B36" s="110"/>
      <c r="C36" s="110"/>
      <c r="D36" s="110"/>
      <c r="E36" s="110"/>
      <c r="F36" s="110"/>
      <c r="G36" s="110"/>
      <c r="H36" s="111"/>
      <c r="I36" s="110"/>
    </row>
    <row r="37" spans="1:9" ht="16.5">
      <c r="A37" s="110" t="s">
        <v>236</v>
      </c>
      <c r="B37" s="110"/>
      <c r="C37" s="110"/>
      <c r="D37" s="110"/>
      <c r="E37" s="110"/>
      <c r="F37" s="110"/>
      <c r="G37" s="110"/>
      <c r="H37" s="111"/>
      <c r="I37" s="110"/>
    </row>
    <row r="38" spans="1:9" ht="16.5">
      <c r="A38" s="110" t="s">
        <v>237</v>
      </c>
      <c r="B38" s="110"/>
      <c r="C38" s="110"/>
      <c r="D38" s="110"/>
      <c r="E38" s="110"/>
      <c r="F38" s="110"/>
      <c r="G38" s="110"/>
      <c r="H38" s="111"/>
      <c r="I38" s="110"/>
    </row>
    <row r="39" spans="1:9" ht="16.5">
      <c r="A39" s="110" t="s">
        <v>238</v>
      </c>
      <c r="B39" s="110"/>
      <c r="C39" s="110"/>
      <c r="D39" s="110"/>
      <c r="E39" s="110"/>
      <c r="F39" s="110"/>
      <c r="G39" s="110"/>
      <c r="H39" s="111"/>
      <c r="I39" s="110"/>
    </row>
    <row r="40" spans="1:9" ht="16.5">
      <c r="A40" s="110" t="s">
        <v>239</v>
      </c>
      <c r="B40" s="110"/>
      <c r="C40" s="110"/>
      <c r="D40" s="110"/>
      <c r="E40" s="110"/>
      <c r="F40" s="110"/>
      <c r="G40" s="110"/>
      <c r="H40" s="111"/>
      <c r="I40" s="110"/>
    </row>
    <row r="41" spans="1:9" ht="16.5">
      <c r="A41" s="110" t="s">
        <v>240</v>
      </c>
      <c r="B41" s="110"/>
      <c r="C41" s="110"/>
      <c r="D41" s="110"/>
      <c r="E41" s="110"/>
      <c r="F41" s="110"/>
      <c r="G41" s="110"/>
      <c r="H41" s="111"/>
      <c r="I41" s="110"/>
    </row>
    <row r="42" spans="1:9" ht="16.5">
      <c r="A42" s="110" t="s">
        <v>241</v>
      </c>
      <c r="B42" s="110"/>
      <c r="C42" s="110"/>
      <c r="D42" s="110"/>
      <c r="E42" s="110"/>
      <c r="F42" s="110"/>
      <c r="G42" s="110"/>
      <c r="H42" s="111"/>
      <c r="I42" s="110"/>
    </row>
    <row r="43" spans="1:9" ht="16.5">
      <c r="A43" s="110" t="s">
        <v>242</v>
      </c>
      <c r="B43" s="110"/>
      <c r="C43" s="110"/>
      <c r="D43" s="110"/>
      <c r="E43" s="110"/>
      <c r="F43" s="110"/>
      <c r="G43" s="110"/>
      <c r="H43" s="111"/>
      <c r="I43" s="110"/>
    </row>
    <row r="44" spans="1:9" ht="16.5">
      <c r="A44" s="110" t="s">
        <v>243</v>
      </c>
      <c r="B44" s="110"/>
      <c r="C44" s="110"/>
      <c r="D44" s="110"/>
      <c r="E44" s="110"/>
      <c r="F44" s="110"/>
      <c r="G44" s="110"/>
      <c r="H44" s="111"/>
      <c r="I44" s="110"/>
    </row>
    <row r="45" spans="1:9" ht="16.5">
      <c r="A45" s="110" t="s">
        <v>244</v>
      </c>
      <c r="B45" s="110"/>
      <c r="C45" s="110"/>
      <c r="D45" s="110"/>
      <c r="E45" s="110"/>
      <c r="F45" s="110"/>
      <c r="G45" s="110"/>
      <c r="H45" s="111"/>
      <c r="I45" s="110"/>
    </row>
    <row r="46" spans="1:9" ht="16.5">
      <c r="A46" s="110" t="s">
        <v>245</v>
      </c>
      <c r="B46" s="110"/>
      <c r="C46" s="110"/>
      <c r="D46" s="110"/>
      <c r="E46" s="110"/>
      <c r="F46" s="110"/>
      <c r="G46" s="110"/>
      <c r="H46" s="111"/>
      <c r="I46" s="110"/>
    </row>
    <row r="47" spans="1:9" ht="16.5">
      <c r="A47" s="110" t="s">
        <v>246</v>
      </c>
      <c r="B47" s="110"/>
      <c r="C47" s="110"/>
      <c r="D47" s="110"/>
      <c r="E47" s="110"/>
      <c r="F47" s="110"/>
      <c r="G47" s="110"/>
      <c r="H47" s="111"/>
      <c r="I47" s="110"/>
    </row>
    <row r="48" spans="1:9" ht="16.5">
      <c r="A48" s="110" t="s">
        <v>247</v>
      </c>
      <c r="B48" s="110"/>
      <c r="C48" s="110"/>
      <c r="D48" s="110"/>
      <c r="E48" s="110"/>
      <c r="F48" s="110"/>
      <c r="G48" s="110"/>
      <c r="H48" s="111"/>
      <c r="I48" s="110"/>
    </row>
    <row r="49" spans="1:9" ht="16.5">
      <c r="A49" s="110" t="s">
        <v>248</v>
      </c>
      <c r="B49" s="110"/>
      <c r="C49" s="110"/>
      <c r="D49" s="110"/>
      <c r="E49" s="110"/>
      <c r="F49" s="110"/>
      <c r="G49" s="110"/>
      <c r="H49" s="111"/>
      <c r="I49" s="110"/>
    </row>
    <row r="50" spans="1:9" ht="16.5">
      <c r="A50" s="110" t="s">
        <v>249</v>
      </c>
      <c r="B50" s="110"/>
      <c r="C50" s="110"/>
      <c r="D50" s="110"/>
      <c r="E50" s="110"/>
      <c r="F50" s="110"/>
      <c r="G50" s="110"/>
      <c r="H50" s="111"/>
      <c r="I50" s="110"/>
    </row>
    <row r="51" spans="1:9" ht="16.5">
      <c r="A51" s="110" t="s">
        <v>250</v>
      </c>
      <c r="B51" s="110"/>
      <c r="C51" s="110"/>
      <c r="D51" s="110"/>
      <c r="E51" s="110"/>
      <c r="F51" s="110"/>
      <c r="G51" s="110"/>
      <c r="H51" s="111"/>
      <c r="I51" s="110"/>
    </row>
    <row r="52" spans="1:9" ht="16.5">
      <c r="A52" s="110" t="s">
        <v>251</v>
      </c>
      <c r="B52" s="110"/>
      <c r="C52" s="110"/>
      <c r="D52" s="110"/>
      <c r="E52" s="110"/>
      <c r="F52" s="110"/>
      <c r="G52" s="110"/>
      <c r="H52" s="111"/>
      <c r="I52" s="110"/>
    </row>
    <row r="53" spans="1:9" ht="16.5">
      <c r="A53" s="110" t="s">
        <v>252</v>
      </c>
      <c r="B53" s="110"/>
      <c r="C53" s="110"/>
      <c r="D53" s="110"/>
      <c r="E53" s="110"/>
      <c r="F53" s="110"/>
      <c r="G53" s="110"/>
      <c r="H53" s="111"/>
      <c r="I53" s="110"/>
    </row>
    <row r="54" spans="1:9" ht="16.5">
      <c r="A54" s="110" t="s">
        <v>253</v>
      </c>
      <c r="B54" s="110"/>
      <c r="C54" s="110"/>
      <c r="D54" s="110"/>
      <c r="E54" s="110"/>
      <c r="F54" s="110"/>
      <c r="G54" s="110"/>
      <c r="H54" s="111"/>
      <c r="I54" s="110"/>
    </row>
    <row r="55" spans="1:9" ht="16.5">
      <c r="A55" s="110" t="s">
        <v>254</v>
      </c>
      <c r="B55" s="110"/>
      <c r="C55" s="110"/>
      <c r="D55" s="110"/>
      <c r="E55" s="110"/>
      <c r="F55" s="110"/>
      <c r="G55" s="110"/>
      <c r="H55" s="111"/>
      <c r="I55" s="110"/>
    </row>
    <row r="56" spans="1:9" ht="16.5">
      <c r="A56" s="110" t="s">
        <v>255</v>
      </c>
      <c r="B56" s="110"/>
      <c r="C56" s="110"/>
      <c r="D56" s="110"/>
      <c r="E56" s="110"/>
      <c r="F56" s="110"/>
      <c r="G56" s="110"/>
      <c r="H56" s="111"/>
      <c r="I56" s="110"/>
    </row>
    <row r="57" spans="1:9" ht="16.5">
      <c r="A57" s="110" t="s">
        <v>256</v>
      </c>
      <c r="B57" s="110"/>
      <c r="C57" s="110"/>
      <c r="D57" s="110"/>
      <c r="E57" s="110"/>
      <c r="F57" s="110"/>
      <c r="G57" s="110"/>
      <c r="H57" s="111"/>
      <c r="I57" s="110"/>
    </row>
    <row r="58" spans="1:9" ht="16.5">
      <c r="A58" s="110" t="s">
        <v>257</v>
      </c>
      <c r="B58" s="110"/>
      <c r="C58" s="110"/>
      <c r="D58" s="110"/>
      <c r="E58" s="110"/>
      <c r="F58" s="110"/>
      <c r="G58" s="110"/>
      <c r="H58" s="111"/>
      <c r="I58" s="110"/>
    </row>
    <row r="59" spans="1:9" ht="16.5">
      <c r="A59" s="110" t="s">
        <v>258</v>
      </c>
      <c r="B59" s="110"/>
      <c r="C59" s="110"/>
      <c r="D59" s="110"/>
      <c r="E59" s="110"/>
      <c r="F59" s="110"/>
      <c r="G59" s="110"/>
      <c r="H59" s="111"/>
      <c r="I59" s="110"/>
    </row>
  </sheetData>
  <sheetProtection password="85B4" sheet="1" objects="1" scenarios="1" formatCells="0" formatColumns="0" formatRows="0"/>
  <mergeCells count="5">
    <mergeCell ref="G7:G8"/>
    <mergeCell ref="A10:A11"/>
    <mergeCell ref="A7:A8"/>
    <mergeCell ref="B7:B8"/>
    <mergeCell ref="C7:C8"/>
  </mergeCells>
  <conditionalFormatting sqref="F10:G16 C16:E16">
    <cfRule type="cellIs" priority="1" dxfId="10" operator="equal" stopIfTrue="1">
      <formula>0</formula>
    </cfRule>
  </conditionalFormatting>
  <printOptions horizontalCentered="1"/>
  <pageMargins left="0.5511811023622047" right="0.5511811023622047" top="0.7874015748031497" bottom="0.7874015748031497" header="0.5118110236220472" footer="0.5118110236220472"/>
  <pageSetup fitToHeight="1" fitToWidth="1" horizontalDpi="600" verticalDpi="600" orientation="portrait" paperSize="9" scale="62"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O21"/>
  <sheetViews>
    <sheetView zoomScale="80" zoomScaleNormal="80" zoomScalePageLayoutView="0" workbookViewId="0" topLeftCell="A1">
      <selection activeCell="A1" sqref="A1:H1"/>
    </sheetView>
  </sheetViews>
  <sheetFormatPr defaultColWidth="7.125" defaultRowHeight="16.5"/>
  <cols>
    <col min="1" max="1" width="9.375" style="468" customWidth="1"/>
    <col min="2" max="2" width="17.875" style="468" customWidth="1"/>
    <col min="3" max="3" width="9.875" style="468" customWidth="1"/>
    <col min="4" max="4" width="10.625" style="468" customWidth="1"/>
    <col min="5" max="5" width="10.75390625" style="468" bestFit="1" customWidth="1"/>
    <col min="6" max="6" width="11.00390625" style="468" customWidth="1"/>
    <col min="7" max="7" width="12.50390625" style="468" bestFit="1" customWidth="1"/>
    <col min="8" max="8" width="9.50390625" style="468" customWidth="1"/>
    <col min="9" max="9" width="10.50390625" style="468" customWidth="1"/>
    <col min="10" max="10" width="11.125" style="468" customWidth="1"/>
    <col min="11" max="11" width="9.125" style="468" customWidth="1"/>
    <col min="12" max="12" width="8.875" style="468" customWidth="1"/>
    <col min="13" max="13" width="12.375" style="468" bestFit="1" customWidth="1"/>
    <col min="14" max="14" width="12.50390625" style="468" customWidth="1"/>
    <col min="15" max="16384" width="7.125" style="468" customWidth="1"/>
  </cols>
  <sheetData>
    <row r="1" spans="1:14" ht="27.75" customHeight="1">
      <c r="A1" s="466" t="s">
        <v>259</v>
      </c>
      <c r="B1" s="467"/>
      <c r="C1" s="467"/>
      <c r="D1" s="467"/>
      <c r="E1" s="467"/>
      <c r="F1" s="467"/>
      <c r="G1" s="467"/>
      <c r="H1" s="467"/>
      <c r="I1" s="467"/>
      <c r="J1" s="467"/>
      <c r="K1" s="467"/>
      <c r="L1" s="467"/>
      <c r="M1" s="467"/>
      <c r="N1" s="467"/>
    </row>
    <row r="2" spans="1:14" s="469" customFormat="1" ht="24" customHeight="1">
      <c r="A2" s="883" t="str">
        <f>+'基本資料輸入'!$E$6</f>
        <v>XX 產物保險股份有限公司</v>
      </c>
      <c r="B2" s="883"/>
      <c r="C2" s="883"/>
      <c r="D2" s="883"/>
      <c r="E2" s="883"/>
      <c r="F2" s="883"/>
      <c r="G2" s="883"/>
      <c r="H2" s="883"/>
      <c r="I2" s="883"/>
      <c r="J2" s="883"/>
      <c r="K2" s="883"/>
      <c r="L2" s="883"/>
      <c r="M2" s="883"/>
      <c r="N2" s="883"/>
    </row>
    <row r="3" spans="1:14" s="469" customFormat="1" ht="19.5" customHeight="1">
      <c r="A3" s="884" t="s">
        <v>138</v>
      </c>
      <c r="B3" s="885"/>
      <c r="C3" s="885"/>
      <c r="D3" s="885"/>
      <c r="E3" s="885"/>
      <c r="F3" s="885"/>
      <c r="G3" s="885"/>
      <c r="H3" s="885"/>
      <c r="I3" s="885"/>
      <c r="J3" s="885"/>
      <c r="K3" s="885"/>
      <c r="L3" s="885"/>
      <c r="M3" s="885"/>
      <c r="N3" s="885"/>
    </row>
    <row r="4" spans="1:14" ht="12.75">
      <c r="A4" s="470"/>
      <c r="B4" s="471"/>
      <c r="C4" s="467"/>
      <c r="D4" s="467"/>
      <c r="E4" s="467"/>
      <c r="F4" s="467"/>
      <c r="G4" s="467"/>
      <c r="H4" s="467"/>
      <c r="I4" s="467"/>
      <c r="J4" s="467"/>
      <c r="K4" s="467"/>
      <c r="L4" s="467"/>
      <c r="M4" s="467"/>
      <c r="N4" s="467"/>
    </row>
    <row r="5" spans="1:14" s="476" customFormat="1" ht="14.25">
      <c r="A5" s="886"/>
      <c r="B5" s="886"/>
      <c r="C5" s="472"/>
      <c r="D5" s="473"/>
      <c r="E5" s="473"/>
      <c r="F5" s="473"/>
      <c r="G5" s="473"/>
      <c r="H5" s="473"/>
      <c r="I5" s="474"/>
      <c r="J5" s="473"/>
      <c r="K5" s="473"/>
      <c r="L5" s="473"/>
      <c r="M5" s="473"/>
      <c r="N5" s="475" t="s">
        <v>36</v>
      </c>
    </row>
    <row r="6" spans="1:14" s="476" customFormat="1" ht="16.5" customHeight="1">
      <c r="A6" s="477"/>
      <c r="B6" s="478"/>
      <c r="C6" s="887" t="s">
        <v>634</v>
      </c>
      <c r="D6" s="888"/>
      <c r="E6" s="888"/>
      <c r="F6" s="888"/>
      <c r="G6" s="888"/>
      <c r="H6" s="888"/>
      <c r="I6" s="888"/>
      <c r="J6" s="888"/>
      <c r="K6" s="888"/>
      <c r="L6" s="888"/>
      <c r="M6" s="888"/>
      <c r="N6" s="889"/>
    </row>
    <row r="7" spans="1:14" s="480" customFormat="1" ht="31.5" customHeight="1">
      <c r="A7" s="479" t="s">
        <v>125</v>
      </c>
      <c r="B7" s="479" t="s">
        <v>126</v>
      </c>
      <c r="C7" s="890" t="s">
        <v>127</v>
      </c>
      <c r="D7" s="892" t="s">
        <v>260</v>
      </c>
      <c r="E7" s="892" t="s">
        <v>261</v>
      </c>
      <c r="F7" s="890" t="s">
        <v>262</v>
      </c>
      <c r="G7" s="893" t="s">
        <v>109</v>
      </c>
      <c r="H7" s="894"/>
      <c r="I7" s="895"/>
      <c r="J7" s="890" t="s">
        <v>263</v>
      </c>
      <c r="K7" s="892" t="s">
        <v>128</v>
      </c>
      <c r="L7" s="892" t="s">
        <v>264</v>
      </c>
      <c r="M7" s="897" t="s">
        <v>520</v>
      </c>
      <c r="N7" s="892" t="s">
        <v>265</v>
      </c>
    </row>
    <row r="8" spans="1:15" ht="25.5" customHeight="1">
      <c r="A8" s="481"/>
      <c r="B8" s="482"/>
      <c r="C8" s="891"/>
      <c r="D8" s="891"/>
      <c r="E8" s="891"/>
      <c r="F8" s="891"/>
      <c r="G8" s="479" t="s">
        <v>266</v>
      </c>
      <c r="H8" s="479" t="s">
        <v>267</v>
      </c>
      <c r="I8" s="479" t="s">
        <v>129</v>
      </c>
      <c r="J8" s="891"/>
      <c r="K8" s="896"/>
      <c r="L8" s="896"/>
      <c r="M8" s="898"/>
      <c r="N8" s="896"/>
      <c r="O8" s="483"/>
    </row>
    <row r="9" spans="1:15" ht="19.5" customHeight="1">
      <c r="A9" s="484" t="s">
        <v>130</v>
      </c>
      <c r="B9" s="485" t="s">
        <v>131</v>
      </c>
      <c r="C9" s="486"/>
      <c r="D9" s="486"/>
      <c r="E9" s="486"/>
      <c r="F9" s="486"/>
      <c r="G9" s="486"/>
      <c r="H9" s="486"/>
      <c r="I9" s="486"/>
      <c r="J9" s="486"/>
      <c r="K9" s="486"/>
      <c r="L9" s="486"/>
      <c r="M9" s="486"/>
      <c r="N9" s="486"/>
      <c r="O9" s="483"/>
    </row>
    <row r="10" spans="1:15" ht="19.5" customHeight="1">
      <c r="A10" s="484" t="s">
        <v>132</v>
      </c>
      <c r="B10" s="485" t="s">
        <v>133</v>
      </c>
      <c r="C10" s="486"/>
      <c r="D10" s="486"/>
      <c r="E10" s="486"/>
      <c r="F10" s="486"/>
      <c r="G10" s="486"/>
      <c r="H10" s="486"/>
      <c r="I10" s="486"/>
      <c r="J10" s="486"/>
      <c r="K10" s="486"/>
      <c r="L10" s="486"/>
      <c r="M10" s="486"/>
      <c r="N10" s="486"/>
      <c r="O10" s="483"/>
    </row>
    <row r="11" spans="1:15" ht="19.5" customHeight="1">
      <c r="A11" s="484"/>
      <c r="B11" s="487" t="s">
        <v>134</v>
      </c>
      <c r="C11" s="486"/>
      <c r="D11" s="486"/>
      <c r="E11" s="486"/>
      <c r="F11" s="486"/>
      <c r="G11" s="486"/>
      <c r="H11" s="486"/>
      <c r="I11" s="486"/>
      <c r="J11" s="486"/>
      <c r="K11" s="486"/>
      <c r="L11" s="486"/>
      <c r="M11" s="486"/>
      <c r="N11" s="486"/>
      <c r="O11" s="483"/>
    </row>
    <row r="12" spans="1:15" ht="19.5" customHeight="1">
      <c r="A12" s="484"/>
      <c r="B12" s="482"/>
      <c r="C12" s="488"/>
      <c r="D12" s="488"/>
      <c r="E12" s="488"/>
      <c r="F12" s="488"/>
      <c r="G12" s="488"/>
      <c r="H12" s="488"/>
      <c r="I12" s="488"/>
      <c r="J12" s="488"/>
      <c r="K12" s="488"/>
      <c r="L12" s="488"/>
      <c r="M12" s="488"/>
      <c r="N12" s="488"/>
      <c r="O12" s="483"/>
    </row>
    <row r="13" spans="1:15" ht="19.5" customHeight="1">
      <c r="A13" s="484" t="s">
        <v>135</v>
      </c>
      <c r="B13" s="485" t="s">
        <v>268</v>
      </c>
      <c r="C13" s="486"/>
      <c r="D13" s="486"/>
      <c r="E13" s="486"/>
      <c r="F13" s="486"/>
      <c r="G13" s="486"/>
      <c r="H13" s="486"/>
      <c r="I13" s="486"/>
      <c r="J13" s="486"/>
      <c r="K13" s="486"/>
      <c r="L13" s="486"/>
      <c r="M13" s="486"/>
      <c r="N13" s="486"/>
      <c r="O13" s="483"/>
    </row>
    <row r="14" spans="1:15" ht="19.5" customHeight="1">
      <c r="A14" s="484" t="s">
        <v>135</v>
      </c>
      <c r="B14" s="485" t="s">
        <v>269</v>
      </c>
      <c r="C14" s="486"/>
      <c r="D14" s="486"/>
      <c r="E14" s="486"/>
      <c r="F14" s="486"/>
      <c r="G14" s="486"/>
      <c r="H14" s="486"/>
      <c r="I14" s="486"/>
      <c r="J14" s="486"/>
      <c r="K14" s="486"/>
      <c r="L14" s="486"/>
      <c r="M14" s="486"/>
      <c r="N14" s="486"/>
      <c r="O14" s="483"/>
    </row>
    <row r="15" spans="1:15" ht="19.5" customHeight="1">
      <c r="A15" s="481"/>
      <c r="B15" s="487" t="s">
        <v>136</v>
      </c>
      <c r="C15" s="486"/>
      <c r="D15" s="486"/>
      <c r="E15" s="486"/>
      <c r="F15" s="486"/>
      <c r="G15" s="486"/>
      <c r="H15" s="486"/>
      <c r="I15" s="486"/>
      <c r="J15" s="486"/>
      <c r="K15" s="486"/>
      <c r="L15" s="486"/>
      <c r="M15" s="486"/>
      <c r="N15" s="486"/>
      <c r="O15" s="483"/>
    </row>
    <row r="16" spans="1:15" ht="19.5" customHeight="1">
      <c r="A16" s="481"/>
      <c r="B16" s="482"/>
      <c r="C16" s="488"/>
      <c r="D16" s="488"/>
      <c r="E16" s="488"/>
      <c r="F16" s="488"/>
      <c r="G16" s="488"/>
      <c r="H16" s="488"/>
      <c r="I16" s="488"/>
      <c r="J16" s="488"/>
      <c r="K16" s="488"/>
      <c r="L16" s="488"/>
      <c r="M16" s="488"/>
      <c r="N16" s="488"/>
      <c r="O16" s="483"/>
    </row>
    <row r="17" spans="1:15" s="492" customFormat="1" ht="19.5" customHeight="1">
      <c r="A17" s="489"/>
      <c r="B17" s="490" t="s">
        <v>30</v>
      </c>
      <c r="C17" s="486"/>
      <c r="D17" s="486"/>
      <c r="E17" s="486"/>
      <c r="F17" s="486"/>
      <c r="G17" s="486"/>
      <c r="H17" s="486"/>
      <c r="I17" s="486"/>
      <c r="J17" s="486"/>
      <c r="K17" s="486"/>
      <c r="L17" s="486"/>
      <c r="M17" s="486"/>
      <c r="N17" s="486"/>
      <c r="O17" s="491"/>
    </row>
    <row r="18" spans="1:14" ht="12">
      <c r="A18" s="467"/>
      <c r="B18" s="467"/>
      <c r="C18" s="467"/>
      <c r="D18" s="467"/>
      <c r="E18" s="467"/>
      <c r="F18" s="467"/>
      <c r="G18" s="467"/>
      <c r="H18" s="467"/>
      <c r="I18" s="467"/>
      <c r="J18" s="467"/>
      <c r="K18" s="467"/>
      <c r="L18" s="467"/>
      <c r="M18" s="467"/>
      <c r="N18" s="467"/>
    </row>
    <row r="19" spans="1:14" ht="26.25" customHeight="1">
      <c r="A19" s="899"/>
      <c r="B19" s="899"/>
      <c r="C19" s="899"/>
      <c r="D19" s="899"/>
      <c r="E19" s="899"/>
      <c r="F19" s="899"/>
      <c r="G19" s="899"/>
      <c r="H19" s="899"/>
      <c r="I19" s="899"/>
      <c r="J19" s="899"/>
      <c r="K19" s="899"/>
      <c r="L19" s="899"/>
      <c r="M19" s="899"/>
      <c r="N19" s="899"/>
    </row>
    <row r="20" spans="1:14" ht="12">
      <c r="A20" s="899"/>
      <c r="B20" s="900"/>
      <c r="C20" s="900"/>
      <c r="D20" s="900"/>
      <c r="E20" s="900"/>
      <c r="F20" s="900"/>
      <c r="G20" s="900"/>
      <c r="H20" s="900"/>
      <c r="I20" s="900"/>
      <c r="J20" s="900"/>
      <c r="K20" s="900"/>
      <c r="L20" s="900"/>
      <c r="M20" s="900"/>
      <c r="N20" s="900"/>
    </row>
    <row r="21" spans="1:14" ht="12">
      <c r="A21" s="468" t="s">
        <v>137</v>
      </c>
      <c r="B21" s="467"/>
      <c r="C21" s="467"/>
      <c r="D21" s="467"/>
      <c r="E21" s="467"/>
      <c r="F21" s="467"/>
      <c r="G21" s="467"/>
      <c r="H21" s="467"/>
      <c r="I21" s="467"/>
      <c r="J21" s="467"/>
      <c r="K21" s="467"/>
      <c r="L21" s="467"/>
      <c r="M21" s="467"/>
      <c r="N21" s="467"/>
    </row>
  </sheetData>
  <sheetProtection/>
  <mergeCells count="16">
    <mergeCell ref="K7:K8"/>
    <mergeCell ref="L7:L8"/>
    <mergeCell ref="M7:M8"/>
    <mergeCell ref="N7:N8"/>
    <mergeCell ref="A19:N19"/>
    <mergeCell ref="A20:N20"/>
    <mergeCell ref="A2:N2"/>
    <mergeCell ref="A3:N3"/>
    <mergeCell ref="A5:B5"/>
    <mergeCell ref="C6:N6"/>
    <mergeCell ref="C7:C8"/>
    <mergeCell ref="D7:D8"/>
    <mergeCell ref="E7:E8"/>
    <mergeCell ref="F7:F8"/>
    <mergeCell ref="G7:I7"/>
    <mergeCell ref="J7:J8"/>
  </mergeCells>
  <conditionalFormatting sqref="C11:M11 C15:M15 N9:N11 N13:N15 C17:N17">
    <cfRule type="cellIs" priority="1" dxfId="10" operator="equal" stopIfTrue="1">
      <formula>0</formula>
    </cfRule>
  </conditionalFormatting>
  <printOptions/>
  <pageMargins left="0.7086614173228347" right="0.54" top="0.7480314960629921" bottom="0.7480314960629921" header="0.31496062992125984" footer="0.31496062992125984"/>
  <pageSetup fitToHeight="1" fitToWidth="1" horizontalDpi="600" verticalDpi="600" orientation="landscape" paperSize="9" scale="85" r:id="rId1"/>
</worksheet>
</file>

<file path=xl/worksheets/sheet19.xml><?xml version="1.0" encoding="utf-8"?>
<worksheet xmlns="http://schemas.openxmlformats.org/spreadsheetml/2006/main" xmlns:r="http://schemas.openxmlformats.org/officeDocument/2006/relationships">
  <sheetPr>
    <pageSetUpPr fitToPage="1"/>
  </sheetPr>
  <dimension ref="A1:O21"/>
  <sheetViews>
    <sheetView zoomScalePageLayoutView="0" workbookViewId="0" topLeftCell="A1">
      <selection activeCell="A1" sqref="A1:H1"/>
    </sheetView>
  </sheetViews>
  <sheetFormatPr defaultColWidth="7.125" defaultRowHeight="16.5"/>
  <cols>
    <col min="1" max="1" width="9.375" style="468" customWidth="1"/>
    <col min="2" max="2" width="17.875" style="468" customWidth="1"/>
    <col min="3" max="3" width="9.875" style="468" customWidth="1"/>
    <col min="4" max="4" width="10.625" style="468" customWidth="1"/>
    <col min="5" max="5" width="10.75390625" style="468" bestFit="1" customWidth="1"/>
    <col min="6" max="6" width="11.00390625" style="468" customWidth="1"/>
    <col min="7" max="7" width="12.50390625" style="468" bestFit="1" customWidth="1"/>
    <col min="8" max="8" width="9.50390625" style="468" customWidth="1"/>
    <col min="9" max="9" width="10.50390625" style="468" customWidth="1"/>
    <col min="10" max="10" width="11.125" style="468" customWidth="1"/>
    <col min="11" max="11" width="9.125" style="468" customWidth="1"/>
    <col min="12" max="12" width="8.875" style="468" customWidth="1"/>
    <col min="13" max="13" width="12.375" style="468" bestFit="1" customWidth="1"/>
    <col min="14" max="14" width="12.50390625" style="468" customWidth="1"/>
    <col min="15" max="16384" width="7.125" style="468" customWidth="1"/>
  </cols>
  <sheetData>
    <row r="1" spans="1:14" ht="27.75" customHeight="1">
      <c r="A1" s="466" t="s">
        <v>270</v>
      </c>
      <c r="B1" s="467"/>
      <c r="C1" s="467"/>
      <c r="D1" s="467"/>
      <c r="E1" s="467"/>
      <c r="F1" s="467"/>
      <c r="G1" s="467"/>
      <c r="H1" s="467"/>
      <c r="I1" s="467"/>
      <c r="J1" s="467"/>
      <c r="K1" s="467"/>
      <c r="L1" s="467"/>
      <c r="M1" s="467"/>
      <c r="N1" s="467"/>
    </row>
    <row r="2" spans="1:14" s="469" customFormat="1" ht="24" customHeight="1">
      <c r="A2" s="883" t="str">
        <f>+'基本資料輸入'!$E$6</f>
        <v>XX 產物保險股份有限公司</v>
      </c>
      <c r="B2" s="883"/>
      <c r="C2" s="883"/>
      <c r="D2" s="883"/>
      <c r="E2" s="883"/>
      <c r="F2" s="883"/>
      <c r="G2" s="883"/>
      <c r="H2" s="883"/>
      <c r="I2" s="883"/>
      <c r="J2" s="883"/>
      <c r="K2" s="883"/>
      <c r="L2" s="883"/>
      <c r="M2" s="883"/>
      <c r="N2" s="883"/>
    </row>
    <row r="3" spans="1:14" s="469" customFormat="1" ht="19.5" customHeight="1">
      <c r="A3" s="884" t="s">
        <v>138</v>
      </c>
      <c r="B3" s="885"/>
      <c r="C3" s="885"/>
      <c r="D3" s="885"/>
      <c r="E3" s="885"/>
      <c r="F3" s="885"/>
      <c r="G3" s="885"/>
      <c r="H3" s="885"/>
      <c r="I3" s="885"/>
      <c r="J3" s="885"/>
      <c r="K3" s="885"/>
      <c r="L3" s="885"/>
      <c r="M3" s="885"/>
      <c r="N3" s="885"/>
    </row>
    <row r="4" spans="1:14" ht="12.75">
      <c r="A4" s="470"/>
      <c r="B4" s="471"/>
      <c r="C4" s="467"/>
      <c r="D4" s="467"/>
      <c r="E4" s="467"/>
      <c r="F4" s="467"/>
      <c r="G4" s="467"/>
      <c r="H4" s="467"/>
      <c r="I4" s="467"/>
      <c r="J4" s="467"/>
      <c r="K4" s="467"/>
      <c r="L4" s="467"/>
      <c r="M4" s="467"/>
      <c r="N4" s="467"/>
    </row>
    <row r="5" spans="1:14" s="476" customFormat="1" ht="14.25">
      <c r="A5" s="886"/>
      <c r="B5" s="886"/>
      <c r="C5" s="472"/>
      <c r="D5" s="473"/>
      <c r="E5" s="473"/>
      <c r="F5" s="473"/>
      <c r="G5" s="473"/>
      <c r="H5" s="473"/>
      <c r="I5" s="474"/>
      <c r="J5" s="473"/>
      <c r="K5" s="473"/>
      <c r="L5" s="473"/>
      <c r="M5" s="473"/>
      <c r="N5" s="475" t="s">
        <v>36</v>
      </c>
    </row>
    <row r="6" spans="1:14" s="476" customFormat="1" ht="16.5" customHeight="1">
      <c r="A6" s="477"/>
      <c r="B6" s="478"/>
      <c r="C6" s="901" t="s">
        <v>635</v>
      </c>
      <c r="D6" s="888"/>
      <c r="E6" s="888"/>
      <c r="F6" s="888"/>
      <c r="G6" s="888"/>
      <c r="H6" s="888"/>
      <c r="I6" s="888"/>
      <c r="J6" s="888"/>
      <c r="K6" s="888"/>
      <c r="L6" s="888"/>
      <c r="M6" s="888"/>
      <c r="N6" s="889"/>
    </row>
    <row r="7" spans="1:14" s="480" customFormat="1" ht="31.5" customHeight="1">
      <c r="A7" s="479" t="s">
        <v>125</v>
      </c>
      <c r="B7" s="479" t="s">
        <v>126</v>
      </c>
      <c r="C7" s="890" t="s">
        <v>127</v>
      </c>
      <c r="D7" s="892" t="s">
        <v>260</v>
      </c>
      <c r="E7" s="892" t="s">
        <v>261</v>
      </c>
      <c r="F7" s="890" t="s">
        <v>262</v>
      </c>
      <c r="G7" s="893" t="s">
        <v>109</v>
      </c>
      <c r="H7" s="894"/>
      <c r="I7" s="895"/>
      <c r="J7" s="890" t="s">
        <v>263</v>
      </c>
      <c r="K7" s="892" t="s">
        <v>128</v>
      </c>
      <c r="L7" s="892" t="s">
        <v>264</v>
      </c>
      <c r="M7" s="897" t="s">
        <v>520</v>
      </c>
      <c r="N7" s="892" t="s">
        <v>265</v>
      </c>
    </row>
    <row r="8" spans="1:15" ht="14.25" customHeight="1">
      <c r="A8" s="481"/>
      <c r="B8" s="482"/>
      <c r="C8" s="891"/>
      <c r="D8" s="891"/>
      <c r="E8" s="891"/>
      <c r="F8" s="891"/>
      <c r="G8" s="479" t="s">
        <v>266</v>
      </c>
      <c r="H8" s="479" t="s">
        <v>267</v>
      </c>
      <c r="I8" s="479" t="s">
        <v>129</v>
      </c>
      <c r="J8" s="891"/>
      <c r="K8" s="896"/>
      <c r="L8" s="896"/>
      <c r="M8" s="898"/>
      <c r="N8" s="896"/>
      <c r="O8" s="483"/>
    </row>
    <row r="9" spans="1:15" ht="19.5" customHeight="1">
      <c r="A9" s="484" t="s">
        <v>130</v>
      </c>
      <c r="B9" s="485" t="s">
        <v>131</v>
      </c>
      <c r="C9" s="486"/>
      <c r="D9" s="486"/>
      <c r="E9" s="486"/>
      <c r="F9" s="486"/>
      <c r="G9" s="486"/>
      <c r="H9" s="486"/>
      <c r="I9" s="486"/>
      <c r="J9" s="486"/>
      <c r="K9" s="486"/>
      <c r="L9" s="486"/>
      <c r="M9" s="486"/>
      <c r="N9" s="486"/>
      <c r="O9" s="483"/>
    </row>
    <row r="10" spans="1:15" ht="19.5" customHeight="1">
      <c r="A10" s="484" t="s">
        <v>132</v>
      </c>
      <c r="B10" s="485" t="s">
        <v>133</v>
      </c>
      <c r="C10" s="486"/>
      <c r="D10" s="486"/>
      <c r="E10" s="486"/>
      <c r="F10" s="486"/>
      <c r="G10" s="486"/>
      <c r="H10" s="486"/>
      <c r="I10" s="486"/>
      <c r="J10" s="486"/>
      <c r="K10" s="486"/>
      <c r="L10" s="486"/>
      <c r="M10" s="486"/>
      <c r="N10" s="486"/>
      <c r="O10" s="483"/>
    </row>
    <row r="11" spans="1:15" ht="19.5" customHeight="1">
      <c r="A11" s="484"/>
      <c r="B11" s="487" t="s">
        <v>134</v>
      </c>
      <c r="C11" s="486"/>
      <c r="D11" s="486"/>
      <c r="E11" s="486"/>
      <c r="F11" s="486"/>
      <c r="G11" s="486"/>
      <c r="H11" s="486"/>
      <c r="I11" s="486"/>
      <c r="J11" s="486"/>
      <c r="K11" s="486"/>
      <c r="L11" s="486"/>
      <c r="M11" s="486"/>
      <c r="N11" s="486"/>
      <c r="O11" s="483"/>
    </row>
    <row r="12" spans="1:15" ht="19.5" customHeight="1">
      <c r="A12" s="484"/>
      <c r="B12" s="482"/>
      <c r="C12" s="488"/>
      <c r="D12" s="488"/>
      <c r="E12" s="488"/>
      <c r="F12" s="488"/>
      <c r="G12" s="488"/>
      <c r="H12" s="488"/>
      <c r="I12" s="488"/>
      <c r="J12" s="488"/>
      <c r="K12" s="488"/>
      <c r="L12" s="488"/>
      <c r="M12" s="488"/>
      <c r="N12" s="488"/>
      <c r="O12" s="483"/>
    </row>
    <row r="13" spans="1:15" ht="19.5" customHeight="1">
      <c r="A13" s="484" t="s">
        <v>135</v>
      </c>
      <c r="B13" s="485" t="s">
        <v>268</v>
      </c>
      <c r="C13" s="486"/>
      <c r="D13" s="486"/>
      <c r="E13" s="486"/>
      <c r="F13" s="486"/>
      <c r="G13" s="486"/>
      <c r="H13" s="486"/>
      <c r="I13" s="486"/>
      <c r="J13" s="486"/>
      <c r="K13" s="486"/>
      <c r="L13" s="486"/>
      <c r="M13" s="486"/>
      <c r="N13" s="486"/>
      <c r="O13" s="483"/>
    </row>
    <row r="14" spans="1:15" ht="19.5" customHeight="1">
      <c r="A14" s="484" t="s">
        <v>135</v>
      </c>
      <c r="B14" s="485" t="s">
        <v>269</v>
      </c>
      <c r="C14" s="486"/>
      <c r="D14" s="486"/>
      <c r="E14" s="486"/>
      <c r="F14" s="486"/>
      <c r="G14" s="486"/>
      <c r="H14" s="486"/>
      <c r="I14" s="486"/>
      <c r="J14" s="486"/>
      <c r="K14" s="486"/>
      <c r="L14" s="486"/>
      <c r="M14" s="486"/>
      <c r="N14" s="486"/>
      <c r="O14" s="483"/>
    </row>
    <row r="15" spans="1:15" ht="19.5" customHeight="1">
      <c r="A15" s="481"/>
      <c r="B15" s="487" t="s">
        <v>136</v>
      </c>
      <c r="C15" s="486"/>
      <c r="D15" s="486"/>
      <c r="E15" s="486"/>
      <c r="F15" s="486"/>
      <c r="G15" s="486"/>
      <c r="H15" s="486"/>
      <c r="I15" s="486"/>
      <c r="J15" s="486"/>
      <c r="K15" s="486"/>
      <c r="L15" s="486"/>
      <c r="M15" s="486"/>
      <c r="N15" s="486"/>
      <c r="O15" s="483"/>
    </row>
    <row r="16" spans="1:15" ht="19.5" customHeight="1">
      <c r="A16" s="481"/>
      <c r="B16" s="482"/>
      <c r="C16" s="488"/>
      <c r="D16" s="488"/>
      <c r="E16" s="488"/>
      <c r="F16" s="488"/>
      <c r="G16" s="488"/>
      <c r="H16" s="488"/>
      <c r="I16" s="488"/>
      <c r="J16" s="488"/>
      <c r="K16" s="488"/>
      <c r="L16" s="488"/>
      <c r="M16" s="488"/>
      <c r="N16" s="488"/>
      <c r="O16" s="483"/>
    </row>
    <row r="17" spans="1:15" s="492" customFormat="1" ht="19.5" customHeight="1">
      <c r="A17" s="489"/>
      <c r="B17" s="490" t="s">
        <v>30</v>
      </c>
      <c r="C17" s="486"/>
      <c r="D17" s="486"/>
      <c r="E17" s="486"/>
      <c r="F17" s="486"/>
      <c r="G17" s="486"/>
      <c r="H17" s="486"/>
      <c r="I17" s="486"/>
      <c r="J17" s="486"/>
      <c r="K17" s="486"/>
      <c r="L17" s="486"/>
      <c r="M17" s="486"/>
      <c r="N17" s="486"/>
      <c r="O17" s="491"/>
    </row>
    <row r="18" spans="1:14" ht="12">
      <c r="A18" s="467"/>
      <c r="B18" s="467"/>
      <c r="C18" s="467"/>
      <c r="D18" s="467"/>
      <c r="E18" s="467"/>
      <c r="F18" s="467"/>
      <c r="G18" s="467"/>
      <c r="H18" s="467"/>
      <c r="I18" s="467"/>
      <c r="J18" s="467"/>
      <c r="K18" s="467"/>
      <c r="L18" s="467"/>
      <c r="M18" s="467"/>
      <c r="N18" s="467"/>
    </row>
    <row r="19" spans="1:14" ht="15.75" customHeight="1">
      <c r="A19" s="899" t="s">
        <v>636</v>
      </c>
      <c r="B19" s="899"/>
      <c r="C19" s="899"/>
      <c r="D19" s="899"/>
      <c r="E19" s="899"/>
      <c r="F19" s="899"/>
      <c r="G19" s="899"/>
      <c r="H19" s="899"/>
      <c r="I19" s="899"/>
      <c r="J19" s="899"/>
      <c r="K19" s="899"/>
      <c r="L19" s="899"/>
      <c r="M19" s="899"/>
      <c r="N19" s="899"/>
    </row>
    <row r="20" spans="1:14" ht="15" customHeight="1">
      <c r="A20" s="899" t="s">
        <v>637</v>
      </c>
      <c r="B20" s="900"/>
      <c r="C20" s="900"/>
      <c r="D20" s="900"/>
      <c r="E20" s="900"/>
      <c r="F20" s="900"/>
      <c r="G20" s="900"/>
      <c r="H20" s="900"/>
      <c r="I20" s="900"/>
      <c r="J20" s="900"/>
      <c r="K20" s="900"/>
      <c r="L20" s="900"/>
      <c r="M20" s="900"/>
      <c r="N20" s="900"/>
    </row>
    <row r="21" spans="1:14" ht="12">
      <c r="A21" s="468" t="s">
        <v>137</v>
      </c>
      <c r="B21" s="467"/>
      <c r="C21" s="467"/>
      <c r="D21" s="467"/>
      <c r="E21" s="467"/>
      <c r="F21" s="467"/>
      <c r="G21" s="467"/>
      <c r="H21" s="467"/>
      <c r="I21" s="467"/>
      <c r="J21" s="467"/>
      <c r="K21" s="467"/>
      <c r="L21" s="467"/>
      <c r="M21" s="467"/>
      <c r="N21" s="467"/>
    </row>
  </sheetData>
  <sheetProtection/>
  <mergeCells count="16">
    <mergeCell ref="K7:K8"/>
    <mergeCell ref="L7:L8"/>
    <mergeCell ref="M7:M8"/>
    <mergeCell ref="N7:N8"/>
    <mergeCell ref="A19:N19"/>
    <mergeCell ref="A20:N20"/>
    <mergeCell ref="A2:N2"/>
    <mergeCell ref="A3:N3"/>
    <mergeCell ref="A5:B5"/>
    <mergeCell ref="C6:N6"/>
    <mergeCell ref="C7:C8"/>
    <mergeCell ref="D7:D8"/>
    <mergeCell ref="E7:E8"/>
    <mergeCell ref="F7:F8"/>
    <mergeCell ref="G7:I7"/>
    <mergeCell ref="J7:J8"/>
  </mergeCells>
  <conditionalFormatting sqref="C11:M11 C15:M15 N9:N11 N13:N15 C17:N17">
    <cfRule type="cellIs" priority="1" dxfId="10" operator="equal" stopIfTrue="1">
      <formula>0</formula>
    </cfRule>
  </conditionalFormatting>
  <printOptions/>
  <pageMargins left="0.7086614173228347" right="0.5511811023622047" top="0.7480314960629921" bottom="0.7480314960629921" header="0.31496062992125984" footer="0.31496062992125984"/>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F20"/>
  <sheetViews>
    <sheetView tabSelected="1" view="pageBreakPreview" zoomScaleSheetLayoutView="100" zoomScalePageLayoutView="0" workbookViewId="0" topLeftCell="A1">
      <selection activeCell="E10" sqref="E10"/>
    </sheetView>
  </sheetViews>
  <sheetFormatPr defaultColWidth="8.875" defaultRowHeight="16.5"/>
  <cols>
    <col min="1" max="1" width="1.625" style="419" customWidth="1"/>
    <col min="2" max="2" width="9.875" style="419" customWidth="1"/>
    <col min="3" max="3" width="22.50390625" style="419" customWidth="1"/>
    <col min="4" max="4" width="20.875" style="419" customWidth="1"/>
    <col min="5" max="5" width="24.25390625" style="419" customWidth="1"/>
    <col min="6" max="6" width="2.125" style="419" customWidth="1"/>
    <col min="7" max="16384" width="8.875" style="273" customWidth="1"/>
  </cols>
  <sheetData>
    <row r="1" spans="2:5" ht="30" customHeight="1">
      <c r="B1" s="692" t="s">
        <v>511</v>
      </c>
      <c r="C1" s="692"/>
      <c r="D1" s="692"/>
      <c r="E1" s="692"/>
    </row>
    <row r="2" spans="3:6" ht="3.75" customHeight="1">
      <c r="C2" s="420"/>
      <c r="D2" s="420"/>
      <c r="E2" s="420"/>
      <c r="F2" s="420"/>
    </row>
    <row r="3" spans="2:6" ht="27" customHeight="1">
      <c r="B3" s="462" t="s">
        <v>426</v>
      </c>
      <c r="C3" s="461"/>
      <c r="D3" s="461"/>
      <c r="E3" s="461"/>
      <c r="F3" s="420"/>
    </row>
    <row r="4" spans="2:6" ht="19.5">
      <c r="B4" s="460" t="s">
        <v>473</v>
      </c>
      <c r="C4" s="420"/>
      <c r="D4" s="420"/>
      <c r="E4" s="420"/>
      <c r="F4" s="420"/>
    </row>
    <row r="5" spans="1:5" ht="15.75" customHeight="1">
      <c r="A5" s="421" t="s">
        <v>474</v>
      </c>
      <c r="B5" s="273"/>
      <c r="C5" s="422"/>
      <c r="D5" s="422"/>
      <c r="E5" s="666" t="str">
        <f>'基本資料輸入'!E8</f>
        <v>民國xxx年MM月DD日</v>
      </c>
    </row>
    <row r="6" spans="2:5" ht="52.5" customHeight="1">
      <c r="B6" s="688" t="s">
        <v>475</v>
      </c>
      <c r="C6" s="688"/>
      <c r="D6" s="688"/>
      <c r="E6" s="688"/>
    </row>
    <row r="7" spans="1:5" ht="4.5" customHeight="1" thickBot="1">
      <c r="A7" s="423"/>
      <c r="B7" s="423"/>
      <c r="C7" s="423"/>
      <c r="D7" s="423"/>
      <c r="E7" s="423"/>
    </row>
    <row r="8" spans="1:5" ht="22.5" customHeight="1">
      <c r="A8" s="424"/>
      <c r="B8" s="425" t="s">
        <v>476</v>
      </c>
      <c r="C8" s="426"/>
      <c r="D8" s="427" t="s">
        <v>477</v>
      </c>
      <c r="E8" s="428" t="s">
        <v>651</v>
      </c>
    </row>
    <row r="9" spans="1:5" ht="39.75" customHeight="1">
      <c r="A9" s="424"/>
      <c r="B9" s="429" t="s">
        <v>478</v>
      </c>
      <c r="C9" s="430"/>
      <c r="D9" s="431"/>
      <c r="E9" s="432"/>
    </row>
    <row r="10" spans="1:5" ht="33" customHeight="1">
      <c r="A10" s="424"/>
      <c r="B10" s="689" t="s">
        <v>479</v>
      </c>
      <c r="C10" s="433" t="s">
        <v>480</v>
      </c>
      <c r="D10" s="434"/>
      <c r="E10" s="435"/>
    </row>
    <row r="11" spans="1:5" ht="33" customHeight="1">
      <c r="A11" s="424"/>
      <c r="B11" s="690"/>
      <c r="C11" s="433" t="s">
        <v>481</v>
      </c>
      <c r="D11" s="434"/>
      <c r="E11" s="435"/>
    </row>
    <row r="12" spans="1:5" ht="33" customHeight="1">
      <c r="A12" s="424"/>
      <c r="B12" s="690"/>
      <c r="C12" s="436" t="s">
        <v>482</v>
      </c>
      <c r="D12" s="434"/>
      <c r="E12" s="435"/>
    </row>
    <row r="13" spans="1:5" ht="33" customHeight="1">
      <c r="A13" s="424"/>
      <c r="B13" s="690"/>
      <c r="C13" s="436" t="s">
        <v>482</v>
      </c>
      <c r="D13" s="434"/>
      <c r="E13" s="435"/>
    </row>
    <row r="14" spans="1:5" ht="33" customHeight="1">
      <c r="A14" s="424"/>
      <c r="B14" s="690"/>
      <c r="C14" s="436" t="s">
        <v>482</v>
      </c>
      <c r="D14" s="437"/>
      <c r="E14" s="435"/>
    </row>
    <row r="15" spans="1:5" ht="33" customHeight="1">
      <c r="A15" s="424"/>
      <c r="B15" s="690"/>
      <c r="C15" s="436"/>
      <c r="D15" s="434"/>
      <c r="E15" s="435"/>
    </row>
    <row r="16" spans="1:5" ht="33" customHeight="1">
      <c r="A16" s="424"/>
      <c r="B16" s="690"/>
      <c r="C16" s="436"/>
      <c r="D16" s="434"/>
      <c r="E16" s="435"/>
    </row>
    <row r="17" spans="1:5" ht="33" customHeight="1">
      <c r="A17" s="424"/>
      <c r="B17" s="690"/>
      <c r="C17" s="436"/>
      <c r="D17" s="434"/>
      <c r="E17" s="435"/>
    </row>
    <row r="18" spans="1:5" ht="33" customHeight="1">
      <c r="A18" s="424"/>
      <c r="B18" s="690"/>
      <c r="C18" s="436"/>
      <c r="D18" s="434"/>
      <c r="E18" s="435"/>
    </row>
    <row r="19" spans="1:5" ht="33" customHeight="1" thickBot="1">
      <c r="A19" s="424"/>
      <c r="B19" s="691"/>
      <c r="C19" s="438"/>
      <c r="D19" s="439"/>
      <c r="E19" s="440"/>
    </row>
    <row r="20" ht="18" customHeight="1">
      <c r="B20" s="365" t="s">
        <v>483</v>
      </c>
    </row>
    <row r="21" ht="18.75" customHeight="1"/>
    <row r="22" ht="18.75" customHeight="1"/>
    <row r="23" ht="18.75" customHeight="1"/>
    <row r="24" ht="33.75" customHeight="1"/>
    <row r="25" ht="33.75" customHeight="1"/>
    <row r="26" ht="33.75" customHeight="1"/>
    <row r="27" ht="33.75" customHeight="1"/>
    <row r="28" ht="33.75" customHeight="1"/>
    <row r="29" ht="33.75" customHeight="1"/>
    <row r="30" ht="33.75" customHeight="1"/>
    <row r="31" ht="51.75" customHeight="1"/>
    <row r="32" ht="21.75" customHeight="1"/>
    <row r="33" ht="27" customHeight="1"/>
  </sheetData>
  <sheetProtection/>
  <mergeCells count="3">
    <mergeCell ref="B6:E6"/>
    <mergeCell ref="B10:B19"/>
    <mergeCell ref="B1:E1"/>
  </mergeCells>
  <printOptions horizontalCentered="1"/>
  <pageMargins left="0.7086614173228347" right="0.35433070866141736" top="0.7480314960629921" bottom="0.7480314960629921" header="0.31496062992125984" footer="0.3149606299212598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I15"/>
  <sheetViews>
    <sheetView zoomScale="85" zoomScaleNormal="85" zoomScaleSheetLayoutView="100" zoomScalePageLayoutView="0" workbookViewId="0" topLeftCell="A4">
      <selection activeCell="A1" sqref="A1:H1"/>
    </sheetView>
  </sheetViews>
  <sheetFormatPr defaultColWidth="9.00390625" defaultRowHeight="16.5"/>
  <cols>
    <col min="1" max="1" width="3.50390625" style="281" bestFit="1" customWidth="1"/>
    <col min="2" max="2" width="16.375" style="281" customWidth="1"/>
    <col min="3" max="3" width="7.75390625" style="281" bestFit="1" customWidth="1"/>
    <col min="4" max="4" width="45.375" style="281" customWidth="1"/>
    <col min="5" max="5" width="9.375" style="281" customWidth="1"/>
    <col min="6" max="6" width="15.25390625" style="281" customWidth="1"/>
    <col min="7" max="7" width="10.125" style="281" customWidth="1"/>
    <col min="8" max="8" width="10.875" style="281" bestFit="1" customWidth="1"/>
    <col min="9" max="9" width="17.375" style="280" customWidth="1"/>
    <col min="10" max="165" width="9.00390625" style="280" customWidth="1"/>
    <col min="166" max="16384" width="9.00390625" style="281" customWidth="1"/>
  </cols>
  <sheetData>
    <row r="1" spans="1:9" ht="19.5">
      <c r="A1" s="277"/>
      <c r="B1" s="278" t="s">
        <v>509</v>
      </c>
      <c r="C1" s="277"/>
      <c r="D1" s="277"/>
      <c r="E1" s="277"/>
      <c r="F1" s="277"/>
      <c r="G1" s="277"/>
      <c r="H1" s="277"/>
      <c r="I1" s="279"/>
    </row>
    <row r="2" spans="1:9" ht="18.75">
      <c r="A2" s="277"/>
      <c r="B2" s="277"/>
      <c r="C2" s="277"/>
      <c r="D2" s="277"/>
      <c r="E2" s="277"/>
      <c r="F2" s="277"/>
      <c r="G2" s="277"/>
      <c r="H2" s="277"/>
      <c r="I2" s="282"/>
    </row>
    <row r="3" spans="1:9" s="283" customFormat="1" ht="21.75">
      <c r="A3" s="902" t="s">
        <v>638</v>
      </c>
      <c r="B3" s="902"/>
      <c r="C3" s="902"/>
      <c r="D3" s="902"/>
      <c r="E3" s="902"/>
      <c r="F3" s="902"/>
      <c r="G3" s="902"/>
      <c r="H3" s="902"/>
      <c r="I3" s="902"/>
    </row>
    <row r="4" spans="1:9" s="283" customFormat="1" ht="21.75">
      <c r="A4" s="903" t="s">
        <v>510</v>
      </c>
      <c r="B4" s="904"/>
      <c r="C4" s="904"/>
      <c r="D4" s="904"/>
      <c r="E4" s="904"/>
      <c r="F4" s="904"/>
      <c r="G4" s="904"/>
      <c r="H4" s="904"/>
      <c r="I4" s="904"/>
    </row>
    <row r="5" spans="1:165" s="286" customFormat="1" ht="21.75" thickBot="1">
      <c r="A5" s="209" t="str">
        <f>+'基本資料輸入'!$E$6</f>
        <v>XX 產物保險股份有限公司</v>
      </c>
      <c r="B5" s="284"/>
      <c r="C5" s="284"/>
      <c r="D5" s="284"/>
      <c r="E5" s="285"/>
      <c r="F5" s="285"/>
      <c r="G5" s="285"/>
      <c r="H5" s="285"/>
      <c r="I5" s="498" t="s">
        <v>643</v>
      </c>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c r="DM5" s="280"/>
      <c r="DN5" s="280"/>
      <c r="DO5" s="280"/>
      <c r="DP5" s="280"/>
      <c r="DQ5" s="280"/>
      <c r="DR5" s="280"/>
      <c r="DS5" s="280"/>
      <c r="DT5" s="280"/>
      <c r="DU5" s="280"/>
      <c r="DV5" s="280"/>
      <c r="DW5" s="280"/>
      <c r="DX5" s="280"/>
      <c r="DY5" s="280"/>
      <c r="DZ5" s="280"/>
      <c r="EA5" s="280"/>
      <c r="EB5" s="280"/>
      <c r="EC5" s="280"/>
      <c r="ED5" s="280"/>
      <c r="EE5" s="280"/>
      <c r="EF5" s="280"/>
      <c r="EG5" s="280"/>
      <c r="EH5" s="280"/>
      <c r="EI5" s="280"/>
      <c r="EJ5" s="280"/>
      <c r="EK5" s="280"/>
      <c r="EL5" s="280"/>
      <c r="EM5" s="280"/>
      <c r="EN5" s="280"/>
      <c r="EO5" s="280"/>
      <c r="EP5" s="280"/>
      <c r="EQ5" s="280"/>
      <c r="ER5" s="280"/>
      <c r="ES5" s="280"/>
      <c r="ET5" s="280"/>
      <c r="EU5" s="280"/>
      <c r="EV5" s="280"/>
      <c r="EW5" s="280"/>
      <c r="EX5" s="280"/>
      <c r="EY5" s="280"/>
      <c r="EZ5" s="280"/>
      <c r="FA5" s="280"/>
      <c r="FB5" s="280"/>
      <c r="FC5" s="280"/>
      <c r="FD5" s="280"/>
      <c r="FE5" s="280"/>
      <c r="FF5" s="280"/>
      <c r="FG5" s="280"/>
      <c r="FH5" s="280"/>
      <c r="FI5" s="280"/>
    </row>
    <row r="6" spans="1:165" s="286" customFormat="1" ht="30.75" customHeight="1" thickTop="1">
      <c r="A6" s="287"/>
      <c r="B6" s="288" t="s">
        <v>15</v>
      </c>
      <c r="C6" s="288" t="s">
        <v>16</v>
      </c>
      <c r="D6" s="288" t="s">
        <v>17</v>
      </c>
      <c r="E6" s="289" t="s">
        <v>49</v>
      </c>
      <c r="F6" s="288" t="s">
        <v>50</v>
      </c>
      <c r="G6" s="290" t="s">
        <v>526</v>
      </c>
      <c r="H6" s="291" t="s">
        <v>51</v>
      </c>
      <c r="I6" s="292" t="s">
        <v>52</v>
      </c>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c r="DM6" s="280"/>
      <c r="DN6" s="280"/>
      <c r="DO6" s="280"/>
      <c r="DP6" s="280"/>
      <c r="DQ6" s="280"/>
      <c r="DR6" s="280"/>
      <c r="DS6" s="280"/>
      <c r="DT6" s="280"/>
      <c r="DU6" s="280"/>
      <c r="DV6" s="280"/>
      <c r="DW6" s="280"/>
      <c r="DX6" s="280"/>
      <c r="DY6" s="280"/>
      <c r="DZ6" s="280"/>
      <c r="EA6" s="280"/>
      <c r="EB6" s="280"/>
      <c r="EC6" s="280"/>
      <c r="ED6" s="280"/>
      <c r="EE6" s="280"/>
      <c r="EF6" s="280"/>
      <c r="EG6" s="280"/>
      <c r="EH6" s="280"/>
      <c r="EI6" s="280"/>
      <c r="EJ6" s="280"/>
      <c r="EK6" s="280"/>
      <c r="EL6" s="280"/>
      <c r="EM6" s="280"/>
      <c r="EN6" s="280"/>
      <c r="EO6" s="280"/>
      <c r="EP6" s="280"/>
      <c r="EQ6" s="280"/>
      <c r="ER6" s="280"/>
      <c r="ES6" s="280"/>
      <c r="ET6" s="280"/>
      <c r="EU6" s="280"/>
      <c r="EV6" s="280"/>
      <c r="EW6" s="280"/>
      <c r="EX6" s="280"/>
      <c r="EY6" s="280"/>
      <c r="EZ6" s="280"/>
      <c r="FA6" s="280"/>
      <c r="FB6" s="280"/>
      <c r="FC6" s="280"/>
      <c r="FD6" s="280"/>
      <c r="FE6" s="280"/>
      <c r="FF6" s="280"/>
      <c r="FG6" s="280"/>
      <c r="FH6" s="280"/>
      <c r="FI6" s="280"/>
    </row>
    <row r="7" spans="1:165" s="286" customFormat="1" ht="30.75" customHeight="1">
      <c r="A7" s="293"/>
      <c r="B7" s="294" t="s">
        <v>18</v>
      </c>
      <c r="C7" s="294" t="s">
        <v>19</v>
      </c>
      <c r="D7" s="294" t="s">
        <v>20</v>
      </c>
      <c r="E7" s="295" t="s">
        <v>40</v>
      </c>
      <c r="F7" s="294" t="s">
        <v>41</v>
      </c>
      <c r="G7" s="296" t="s">
        <v>42</v>
      </c>
      <c r="H7" s="297" t="s">
        <v>53</v>
      </c>
      <c r="I7" s="298" t="s">
        <v>43</v>
      </c>
      <c r="J7" s="280"/>
      <c r="K7" s="280"/>
      <c r="L7" s="280"/>
      <c r="M7" s="299"/>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c r="DM7" s="280"/>
      <c r="DN7" s="280"/>
      <c r="DO7" s="280"/>
      <c r="DP7" s="280"/>
      <c r="DQ7" s="280"/>
      <c r="DR7" s="280"/>
      <c r="DS7" s="280"/>
      <c r="DT7" s="280"/>
      <c r="DU7" s="280"/>
      <c r="DV7" s="280"/>
      <c r="DW7" s="280"/>
      <c r="DX7" s="280"/>
      <c r="DY7" s="280"/>
      <c r="DZ7" s="280"/>
      <c r="EA7" s="280"/>
      <c r="EB7" s="280"/>
      <c r="EC7" s="280"/>
      <c r="ED7" s="280"/>
      <c r="EE7" s="280"/>
      <c r="EF7" s="280"/>
      <c r="EG7" s="280"/>
      <c r="EH7" s="280"/>
      <c r="EI7" s="280"/>
      <c r="EJ7" s="280"/>
      <c r="EK7" s="280"/>
      <c r="EL7" s="280"/>
      <c r="EM7" s="280"/>
      <c r="EN7" s="280"/>
      <c r="EO7" s="280"/>
      <c r="EP7" s="280"/>
      <c r="EQ7" s="280"/>
      <c r="ER7" s="280"/>
      <c r="ES7" s="280"/>
      <c r="ET7" s="280"/>
      <c r="EU7" s="280"/>
      <c r="EV7" s="280"/>
      <c r="EW7" s="280"/>
      <c r="EX7" s="280"/>
      <c r="EY7" s="280"/>
      <c r="EZ7" s="280"/>
      <c r="FA7" s="280"/>
      <c r="FB7" s="280"/>
      <c r="FC7" s="280"/>
      <c r="FD7" s="280"/>
      <c r="FE7" s="280"/>
      <c r="FF7" s="280"/>
      <c r="FG7" s="280"/>
      <c r="FH7" s="280"/>
      <c r="FI7" s="280"/>
    </row>
    <row r="8" spans="1:165" s="286" customFormat="1" ht="45" customHeight="1">
      <c r="A8" s="300" t="s">
        <v>21</v>
      </c>
      <c r="B8" s="636" t="s">
        <v>639</v>
      </c>
      <c r="C8" s="637" t="s">
        <v>22</v>
      </c>
      <c r="D8" s="638" t="s">
        <v>23</v>
      </c>
      <c r="E8" s="493"/>
      <c r="F8" s="634" t="s">
        <v>641</v>
      </c>
      <c r="G8" s="647" t="s">
        <v>642</v>
      </c>
      <c r="H8" s="301"/>
      <c r="I8" s="302"/>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c r="DM8" s="280"/>
      <c r="DN8" s="280"/>
      <c r="DO8" s="280"/>
      <c r="DP8" s="280"/>
      <c r="DQ8" s="280"/>
      <c r="DR8" s="280"/>
      <c r="DS8" s="280"/>
      <c r="DT8" s="280"/>
      <c r="DU8" s="280"/>
      <c r="DV8" s="280"/>
      <c r="DW8" s="280"/>
      <c r="DX8" s="280"/>
      <c r="DY8" s="280"/>
      <c r="DZ8" s="280"/>
      <c r="EA8" s="280"/>
      <c r="EB8" s="280"/>
      <c r="EC8" s="280"/>
      <c r="ED8" s="280"/>
      <c r="EE8" s="280"/>
      <c r="EF8" s="280"/>
      <c r="EG8" s="280"/>
      <c r="EH8" s="280"/>
      <c r="EI8" s="280"/>
      <c r="EJ8" s="280"/>
      <c r="EK8" s="280"/>
      <c r="EL8" s="280"/>
      <c r="EM8" s="280"/>
      <c r="EN8" s="280"/>
      <c r="EO8" s="280"/>
      <c r="EP8" s="280"/>
      <c r="EQ8" s="280"/>
      <c r="ER8" s="280"/>
      <c r="ES8" s="280"/>
      <c r="ET8" s="280"/>
      <c r="EU8" s="280"/>
      <c r="EV8" s="280"/>
      <c r="EW8" s="280"/>
      <c r="EX8" s="280"/>
      <c r="EY8" s="280"/>
      <c r="EZ8" s="280"/>
      <c r="FA8" s="280"/>
      <c r="FB8" s="280"/>
      <c r="FC8" s="280"/>
      <c r="FD8" s="280"/>
      <c r="FE8" s="280"/>
      <c r="FF8" s="280"/>
      <c r="FG8" s="280"/>
      <c r="FH8" s="280"/>
      <c r="FI8" s="280"/>
    </row>
    <row r="9" spans="1:165" s="286" customFormat="1" ht="45" customHeight="1">
      <c r="A9" s="303" t="s">
        <v>39</v>
      </c>
      <c r="B9" s="636" t="s">
        <v>639</v>
      </c>
      <c r="C9" s="639" t="s">
        <v>22</v>
      </c>
      <c r="D9" s="638" t="s">
        <v>24</v>
      </c>
      <c r="E9" s="494"/>
      <c r="F9" s="648" t="s">
        <v>641</v>
      </c>
      <c r="G9" s="649" t="s">
        <v>642</v>
      </c>
      <c r="H9" s="304"/>
      <c r="I9" s="305"/>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c r="DM9" s="280"/>
      <c r="DN9" s="280"/>
      <c r="DO9" s="280"/>
      <c r="DP9" s="280"/>
      <c r="DQ9" s="280"/>
      <c r="DR9" s="280"/>
      <c r="DS9" s="280"/>
      <c r="DT9" s="280"/>
      <c r="DU9" s="280"/>
      <c r="DV9" s="280"/>
      <c r="DW9" s="280"/>
      <c r="DX9" s="280"/>
      <c r="DY9" s="280"/>
      <c r="DZ9" s="280"/>
      <c r="EA9" s="280"/>
      <c r="EB9" s="280"/>
      <c r="EC9" s="280"/>
      <c r="ED9" s="280"/>
      <c r="EE9" s="280"/>
      <c r="EF9" s="280"/>
      <c r="EG9" s="280"/>
      <c r="EH9" s="280"/>
      <c r="EI9" s="280"/>
      <c r="EJ9" s="280"/>
      <c r="EK9" s="280"/>
      <c r="EL9" s="280"/>
      <c r="EM9" s="280"/>
      <c r="EN9" s="280"/>
      <c r="EO9" s="280"/>
      <c r="EP9" s="280"/>
      <c r="EQ9" s="280"/>
      <c r="ER9" s="280"/>
      <c r="ES9" s="280"/>
      <c r="ET9" s="280"/>
      <c r="EU9" s="280"/>
      <c r="EV9" s="280"/>
      <c r="EW9" s="280"/>
      <c r="EX9" s="280"/>
      <c r="EY9" s="280"/>
      <c r="EZ9" s="280"/>
      <c r="FA9" s="280"/>
      <c r="FB9" s="280"/>
      <c r="FC9" s="280"/>
      <c r="FD9" s="280"/>
      <c r="FE9" s="280"/>
      <c r="FF9" s="280"/>
      <c r="FG9" s="280"/>
      <c r="FH9" s="280"/>
      <c r="FI9" s="280"/>
    </row>
    <row r="10" spans="1:165" s="286" customFormat="1" ht="45" customHeight="1">
      <c r="A10" s="303" t="s">
        <v>44</v>
      </c>
      <c r="B10" s="636" t="s">
        <v>640</v>
      </c>
      <c r="C10" s="639" t="s">
        <v>25</v>
      </c>
      <c r="D10" s="638" t="s">
        <v>645</v>
      </c>
      <c r="E10" s="495"/>
      <c r="F10" s="648" t="s">
        <v>641</v>
      </c>
      <c r="G10" s="649" t="s">
        <v>642</v>
      </c>
      <c r="H10" s="304"/>
      <c r="I10" s="305"/>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c r="DM10" s="280"/>
      <c r="DN10" s="280"/>
      <c r="DO10" s="280"/>
      <c r="DP10" s="280"/>
      <c r="DQ10" s="280"/>
      <c r="DR10" s="280"/>
      <c r="DS10" s="280"/>
      <c r="DT10" s="280"/>
      <c r="DU10" s="280"/>
      <c r="DV10" s="280"/>
      <c r="DW10" s="280"/>
      <c r="DX10" s="280"/>
      <c r="DY10" s="280"/>
      <c r="DZ10" s="280"/>
      <c r="EA10" s="280"/>
      <c r="EB10" s="280"/>
      <c r="EC10" s="280"/>
      <c r="ED10" s="280"/>
      <c r="EE10" s="280"/>
      <c r="EF10" s="280"/>
      <c r="EG10" s="280"/>
      <c r="EH10" s="280"/>
      <c r="EI10" s="280"/>
      <c r="EJ10" s="280"/>
      <c r="EK10" s="280"/>
      <c r="EL10" s="280"/>
      <c r="EM10" s="280"/>
      <c r="EN10" s="280"/>
      <c r="EO10" s="280"/>
      <c r="EP10" s="280"/>
      <c r="EQ10" s="280"/>
      <c r="ER10" s="280"/>
      <c r="ES10" s="280"/>
      <c r="ET10" s="280"/>
      <c r="EU10" s="280"/>
      <c r="EV10" s="280"/>
      <c r="EW10" s="280"/>
      <c r="EX10" s="280"/>
      <c r="EY10" s="280"/>
      <c r="EZ10" s="280"/>
      <c r="FA10" s="280"/>
      <c r="FB10" s="280"/>
      <c r="FC10" s="280"/>
      <c r="FD10" s="280"/>
      <c r="FE10" s="280"/>
      <c r="FF10" s="280"/>
      <c r="FG10" s="280"/>
      <c r="FH10" s="280"/>
      <c r="FI10" s="280"/>
    </row>
    <row r="11" spans="1:165" s="286" customFormat="1" ht="44.25" customHeight="1">
      <c r="A11" s="303" t="s">
        <v>45</v>
      </c>
      <c r="B11" s="636" t="s">
        <v>640</v>
      </c>
      <c r="C11" s="639" t="s">
        <v>25</v>
      </c>
      <c r="D11" s="638" t="s">
        <v>646</v>
      </c>
      <c r="E11" s="495"/>
      <c r="F11" s="648" t="s">
        <v>641</v>
      </c>
      <c r="G11" s="649" t="s">
        <v>642</v>
      </c>
      <c r="H11" s="304"/>
      <c r="I11" s="305"/>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c r="DM11" s="280"/>
      <c r="DN11" s="280"/>
      <c r="DO11" s="280"/>
      <c r="DP11" s="280"/>
      <c r="DQ11" s="280"/>
      <c r="DR11" s="280"/>
      <c r="DS11" s="280"/>
      <c r="DT11" s="280"/>
      <c r="DU11" s="280"/>
      <c r="DV11" s="280"/>
      <c r="DW11" s="280"/>
      <c r="DX11" s="280"/>
      <c r="DY11" s="280"/>
      <c r="DZ11" s="280"/>
      <c r="EA11" s="280"/>
      <c r="EB11" s="280"/>
      <c r="EC11" s="280"/>
      <c r="ED11" s="280"/>
      <c r="EE11" s="280"/>
      <c r="EF11" s="280"/>
      <c r="EG11" s="280"/>
      <c r="EH11" s="280"/>
      <c r="EI11" s="280"/>
      <c r="EJ11" s="280"/>
      <c r="EK11" s="280"/>
      <c r="EL11" s="280"/>
      <c r="EM11" s="280"/>
      <c r="EN11" s="280"/>
      <c r="EO11" s="280"/>
      <c r="EP11" s="280"/>
      <c r="EQ11" s="280"/>
      <c r="ER11" s="280"/>
      <c r="ES11" s="280"/>
      <c r="ET11" s="280"/>
      <c r="EU11" s="280"/>
      <c r="EV11" s="280"/>
      <c r="EW11" s="280"/>
      <c r="EX11" s="280"/>
      <c r="EY11" s="280"/>
      <c r="EZ11" s="280"/>
      <c r="FA11" s="280"/>
      <c r="FB11" s="280"/>
      <c r="FC11" s="280"/>
      <c r="FD11" s="280"/>
      <c r="FE11" s="280"/>
      <c r="FF11" s="280"/>
      <c r="FG11" s="280"/>
      <c r="FH11" s="280"/>
      <c r="FI11" s="280"/>
    </row>
    <row r="12" spans="1:165" s="286" customFormat="1" ht="45" customHeight="1">
      <c r="A12" s="303" t="s">
        <v>46</v>
      </c>
      <c r="B12" s="636" t="s">
        <v>640</v>
      </c>
      <c r="C12" s="639" t="s">
        <v>26</v>
      </c>
      <c r="D12" s="638" t="s">
        <v>397</v>
      </c>
      <c r="E12" s="495"/>
      <c r="F12" s="648" t="s">
        <v>641</v>
      </c>
      <c r="G12" s="649" t="s">
        <v>642</v>
      </c>
      <c r="H12" s="304"/>
      <c r="I12" s="305"/>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c r="DM12" s="280"/>
      <c r="DN12" s="280"/>
      <c r="DO12" s="280"/>
      <c r="DP12" s="280"/>
      <c r="DQ12" s="280"/>
      <c r="DR12" s="280"/>
      <c r="DS12" s="280"/>
      <c r="DT12" s="280"/>
      <c r="DU12" s="280"/>
      <c r="DV12" s="280"/>
      <c r="DW12" s="280"/>
      <c r="DX12" s="280"/>
      <c r="DY12" s="280"/>
      <c r="DZ12" s="280"/>
      <c r="EA12" s="280"/>
      <c r="EB12" s="280"/>
      <c r="EC12" s="280"/>
      <c r="ED12" s="280"/>
      <c r="EE12" s="280"/>
      <c r="EF12" s="280"/>
      <c r="EG12" s="280"/>
      <c r="EH12" s="280"/>
      <c r="EI12" s="280"/>
      <c r="EJ12" s="280"/>
      <c r="EK12" s="280"/>
      <c r="EL12" s="280"/>
      <c r="EM12" s="280"/>
      <c r="EN12" s="280"/>
      <c r="EO12" s="280"/>
      <c r="EP12" s="280"/>
      <c r="EQ12" s="280"/>
      <c r="ER12" s="280"/>
      <c r="ES12" s="280"/>
      <c r="ET12" s="280"/>
      <c r="EU12" s="280"/>
      <c r="EV12" s="280"/>
      <c r="EW12" s="280"/>
      <c r="EX12" s="280"/>
      <c r="EY12" s="280"/>
      <c r="EZ12" s="280"/>
      <c r="FA12" s="280"/>
      <c r="FB12" s="280"/>
      <c r="FC12" s="280"/>
      <c r="FD12" s="280"/>
      <c r="FE12" s="280"/>
      <c r="FF12" s="280"/>
      <c r="FG12" s="280"/>
      <c r="FH12" s="280"/>
      <c r="FI12" s="280"/>
    </row>
    <row r="13" spans="1:165" s="286" customFormat="1" ht="45" customHeight="1">
      <c r="A13" s="306" t="s">
        <v>461</v>
      </c>
      <c r="B13" s="640" t="s">
        <v>640</v>
      </c>
      <c r="C13" s="641" t="s">
        <v>26</v>
      </c>
      <c r="D13" s="642" t="s">
        <v>398</v>
      </c>
      <c r="E13" s="496"/>
      <c r="F13" s="648" t="s">
        <v>641</v>
      </c>
      <c r="G13" s="649" t="s">
        <v>642</v>
      </c>
      <c r="H13" s="307"/>
      <c r="I13" s="308"/>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c r="DM13" s="280"/>
      <c r="DN13" s="280"/>
      <c r="DO13" s="280"/>
      <c r="DP13" s="280"/>
      <c r="DQ13" s="280"/>
      <c r="DR13" s="280"/>
      <c r="DS13" s="280"/>
      <c r="DT13" s="280"/>
      <c r="DU13" s="280"/>
      <c r="DV13" s="280"/>
      <c r="DW13" s="280"/>
      <c r="DX13" s="280"/>
      <c r="DY13" s="280"/>
      <c r="DZ13" s="280"/>
      <c r="EA13" s="280"/>
      <c r="EB13" s="280"/>
      <c r="EC13" s="280"/>
      <c r="ED13" s="280"/>
      <c r="EE13" s="280"/>
      <c r="EF13" s="280"/>
      <c r="EG13" s="280"/>
      <c r="EH13" s="280"/>
      <c r="EI13" s="280"/>
      <c r="EJ13" s="280"/>
      <c r="EK13" s="280"/>
      <c r="EL13" s="280"/>
      <c r="EM13" s="280"/>
      <c r="EN13" s="280"/>
      <c r="EO13" s="280"/>
      <c r="EP13" s="280"/>
      <c r="EQ13" s="280"/>
      <c r="ER13" s="280"/>
      <c r="ES13" s="280"/>
      <c r="ET13" s="280"/>
      <c r="EU13" s="280"/>
      <c r="EV13" s="280"/>
      <c r="EW13" s="280"/>
      <c r="EX13" s="280"/>
      <c r="EY13" s="280"/>
      <c r="EZ13" s="280"/>
      <c r="FA13" s="280"/>
      <c r="FB13" s="280"/>
      <c r="FC13" s="280"/>
      <c r="FD13" s="280"/>
      <c r="FE13" s="280"/>
      <c r="FF13" s="280"/>
      <c r="FG13" s="280"/>
      <c r="FH13" s="280"/>
      <c r="FI13" s="280"/>
    </row>
    <row r="14" spans="1:165" s="286" customFormat="1" ht="45" customHeight="1">
      <c r="A14" s="303" t="s">
        <v>462</v>
      </c>
      <c r="B14" s="636" t="s">
        <v>640</v>
      </c>
      <c r="C14" s="639" t="s">
        <v>451</v>
      </c>
      <c r="D14" s="643" t="s">
        <v>459</v>
      </c>
      <c r="E14" s="304"/>
      <c r="F14" s="648" t="s">
        <v>641</v>
      </c>
      <c r="G14" s="649" t="s">
        <v>642</v>
      </c>
      <c r="H14" s="406"/>
      <c r="I14" s="398"/>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c r="DM14" s="280"/>
      <c r="DN14" s="280"/>
      <c r="DO14" s="280"/>
      <c r="DP14" s="280"/>
      <c r="DQ14" s="280"/>
      <c r="DR14" s="280"/>
      <c r="DS14" s="280"/>
      <c r="DT14" s="280"/>
      <c r="DU14" s="280"/>
      <c r="DV14" s="280"/>
      <c r="DW14" s="280"/>
      <c r="DX14" s="280"/>
      <c r="DY14" s="280"/>
      <c r="DZ14" s="280"/>
      <c r="EA14" s="280"/>
      <c r="EB14" s="280"/>
      <c r="EC14" s="280"/>
      <c r="ED14" s="280"/>
      <c r="EE14" s="280"/>
      <c r="EF14" s="280"/>
      <c r="EG14" s="280"/>
      <c r="EH14" s="280"/>
      <c r="EI14" s="280"/>
      <c r="EJ14" s="280"/>
      <c r="EK14" s="280"/>
      <c r="EL14" s="280"/>
      <c r="EM14" s="280"/>
      <c r="EN14" s="280"/>
      <c r="EO14" s="280"/>
      <c r="EP14" s="280"/>
      <c r="EQ14" s="280"/>
      <c r="ER14" s="280"/>
      <c r="ES14" s="280"/>
      <c r="ET14" s="280"/>
      <c r="EU14" s="280"/>
      <c r="EV14" s="280"/>
      <c r="EW14" s="280"/>
      <c r="EX14" s="280"/>
      <c r="EY14" s="280"/>
      <c r="EZ14" s="280"/>
      <c r="FA14" s="280"/>
      <c r="FB14" s="280"/>
      <c r="FC14" s="280"/>
      <c r="FD14" s="280"/>
      <c r="FE14" s="280"/>
      <c r="FF14" s="280"/>
      <c r="FG14" s="280"/>
      <c r="FH14" s="280"/>
      <c r="FI14" s="280"/>
    </row>
    <row r="15" spans="1:165" s="286" customFormat="1" ht="45" customHeight="1" thickBot="1">
      <c r="A15" s="408" t="s">
        <v>463</v>
      </c>
      <c r="B15" s="644" t="s">
        <v>640</v>
      </c>
      <c r="C15" s="645" t="s">
        <v>451</v>
      </c>
      <c r="D15" s="646" t="s">
        <v>460</v>
      </c>
      <c r="E15" s="407"/>
      <c r="F15" s="635" t="s">
        <v>641</v>
      </c>
      <c r="G15" s="650" t="s">
        <v>642</v>
      </c>
      <c r="H15" s="407"/>
      <c r="I15" s="399"/>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c r="DM15" s="280"/>
      <c r="DN15" s="280"/>
      <c r="DO15" s="280"/>
      <c r="DP15" s="280"/>
      <c r="DQ15" s="280"/>
      <c r="DR15" s="280"/>
      <c r="DS15" s="280"/>
      <c r="DT15" s="280"/>
      <c r="DU15" s="280"/>
      <c r="DV15" s="280"/>
      <c r="DW15" s="280"/>
      <c r="DX15" s="280"/>
      <c r="DY15" s="280"/>
      <c r="DZ15" s="280"/>
      <c r="EA15" s="280"/>
      <c r="EB15" s="280"/>
      <c r="EC15" s="280"/>
      <c r="ED15" s="280"/>
      <c r="EE15" s="280"/>
      <c r="EF15" s="280"/>
      <c r="EG15" s="280"/>
      <c r="EH15" s="280"/>
      <c r="EI15" s="280"/>
      <c r="EJ15" s="280"/>
      <c r="EK15" s="280"/>
      <c r="EL15" s="280"/>
      <c r="EM15" s="280"/>
      <c r="EN15" s="280"/>
      <c r="EO15" s="280"/>
      <c r="EP15" s="280"/>
      <c r="EQ15" s="280"/>
      <c r="ER15" s="280"/>
      <c r="ES15" s="280"/>
      <c r="ET15" s="280"/>
      <c r="EU15" s="280"/>
      <c r="EV15" s="280"/>
      <c r="EW15" s="280"/>
      <c r="EX15" s="280"/>
      <c r="EY15" s="280"/>
      <c r="EZ15" s="280"/>
      <c r="FA15" s="280"/>
      <c r="FB15" s="280"/>
      <c r="FC15" s="280"/>
      <c r="FD15" s="280"/>
      <c r="FE15" s="280"/>
      <c r="FF15" s="280"/>
      <c r="FG15" s="280"/>
      <c r="FH15" s="280"/>
      <c r="FI15" s="280"/>
    </row>
    <row r="16" ht="19.5" thickTop="1"/>
  </sheetData>
  <sheetProtection formatCells="0" formatColumns="0" formatRows="0"/>
  <mergeCells count="2">
    <mergeCell ref="A3:I3"/>
    <mergeCell ref="A4:I4"/>
  </mergeCells>
  <printOptions horizontalCentered="1"/>
  <pageMargins left="0.35433070866141736" right="0.35433070866141736" top="0.3937007874015748" bottom="0.3937007874015748" header="0.31496062992125984" footer="0.31496062992125984"/>
  <pageSetup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I39"/>
  <sheetViews>
    <sheetView showGridLines="0" zoomScale="85" zoomScaleNormal="85" zoomScaleSheetLayoutView="75" zoomScalePageLayoutView="0" workbookViewId="0" topLeftCell="A1">
      <selection activeCell="A1" sqref="A1:H1"/>
    </sheetView>
  </sheetViews>
  <sheetFormatPr defaultColWidth="9.00390625" defaultRowHeight="16.5"/>
  <cols>
    <col min="1" max="1" width="12.125" style="51" customWidth="1"/>
    <col min="2" max="2" width="36.375" style="51" customWidth="1"/>
    <col min="3" max="3" width="15.375" style="51" customWidth="1"/>
    <col min="4" max="4" width="15.25390625" style="51" customWidth="1"/>
    <col min="5" max="5" width="6.875" style="51" customWidth="1"/>
    <col min="6" max="6" width="24.75390625" style="51" customWidth="1"/>
    <col min="7" max="7" width="17.50390625" style="51" customWidth="1"/>
    <col min="8" max="8" width="16.125" style="51" customWidth="1"/>
    <col min="9" max="9" width="22.375" style="51" customWidth="1"/>
    <col min="10" max="16384" width="9.00390625" style="51" customWidth="1"/>
  </cols>
  <sheetData>
    <row r="1" spans="1:8" s="50" customFormat="1" ht="50.25" customHeight="1">
      <c r="A1" s="693" t="s">
        <v>301</v>
      </c>
      <c r="B1" s="693"/>
      <c r="C1" s="693"/>
      <c r="D1" s="693"/>
      <c r="E1" s="693"/>
      <c r="F1" s="693"/>
      <c r="G1" s="693"/>
      <c r="H1" s="693"/>
    </row>
    <row r="2" ht="21">
      <c r="D2" s="169" t="str">
        <f>'基本資料輸入'!E8</f>
        <v>民國xxx年MM月DD日</v>
      </c>
    </row>
    <row r="3" spans="1:8" s="50" customFormat="1" ht="23.25" customHeight="1">
      <c r="A3" s="43" t="str">
        <f>"公司："&amp;'基本資料輸入'!$E$6</f>
        <v>公司：XX 產物保險股份有限公司</v>
      </c>
      <c r="B3" s="52"/>
      <c r="H3" s="53" t="s">
        <v>302</v>
      </c>
    </row>
    <row r="5" spans="1:8" ht="16.5">
      <c r="A5" s="694" t="s">
        <v>303</v>
      </c>
      <c r="B5" s="695"/>
      <c r="C5" s="698" t="s">
        <v>304</v>
      </c>
      <c r="D5" s="699"/>
      <c r="E5" s="698" t="s">
        <v>303</v>
      </c>
      <c r="F5" s="699"/>
      <c r="G5" s="698" t="s">
        <v>304</v>
      </c>
      <c r="H5" s="699"/>
    </row>
    <row r="6" spans="1:8" ht="16.5">
      <c r="A6" s="696"/>
      <c r="B6" s="697"/>
      <c r="C6" s="54" t="s">
        <v>305</v>
      </c>
      <c r="D6" s="54" t="s">
        <v>306</v>
      </c>
      <c r="E6" s="699"/>
      <c r="F6" s="699"/>
      <c r="G6" s="54" t="s">
        <v>305</v>
      </c>
      <c r="H6" s="54" t="s">
        <v>306</v>
      </c>
    </row>
    <row r="7" spans="1:8" ht="22.5" customHeight="1">
      <c r="A7" s="57" t="s">
        <v>307</v>
      </c>
      <c r="B7" s="56"/>
      <c r="C7" s="48"/>
      <c r="D7" s="58"/>
      <c r="E7" s="59" t="s">
        <v>308</v>
      </c>
      <c r="F7" s="60"/>
      <c r="G7" s="58"/>
      <c r="H7" s="58"/>
    </row>
    <row r="8" spans="1:8" ht="22.5" customHeight="1">
      <c r="A8" s="61" t="s">
        <v>309</v>
      </c>
      <c r="B8" s="62" t="s">
        <v>310</v>
      </c>
      <c r="C8" s="48"/>
      <c r="D8" s="58"/>
      <c r="E8" s="63" t="s">
        <v>309</v>
      </c>
      <c r="F8" s="64" t="s">
        <v>527</v>
      </c>
      <c r="G8" s="58"/>
      <c r="H8" s="58"/>
    </row>
    <row r="9" spans="1:8" ht="22.5" customHeight="1">
      <c r="A9" s="61" t="s">
        <v>311</v>
      </c>
      <c r="B9" s="62" t="s">
        <v>312</v>
      </c>
      <c r="C9" s="48"/>
      <c r="D9" s="58"/>
      <c r="E9" s="63" t="s">
        <v>311</v>
      </c>
      <c r="F9" s="65" t="s">
        <v>528</v>
      </c>
      <c r="G9" s="58"/>
      <c r="H9" s="58"/>
    </row>
    <row r="10" spans="1:8" ht="22.5" customHeight="1">
      <c r="A10" s="61" t="s">
        <v>313</v>
      </c>
      <c r="B10" s="62" t="s">
        <v>314</v>
      </c>
      <c r="C10" s="48"/>
      <c r="D10" s="58"/>
      <c r="E10" s="63" t="s">
        <v>313</v>
      </c>
      <c r="F10" s="65" t="s">
        <v>529</v>
      </c>
      <c r="G10" s="58"/>
      <c r="H10" s="58"/>
    </row>
    <row r="11" spans="1:8" ht="22.5" customHeight="1">
      <c r="A11" s="61" t="s">
        <v>315</v>
      </c>
      <c r="B11" s="65" t="s">
        <v>56</v>
      </c>
      <c r="C11" s="48"/>
      <c r="D11" s="58"/>
      <c r="E11" s="63" t="s">
        <v>315</v>
      </c>
      <c r="F11" s="65" t="s">
        <v>316</v>
      </c>
      <c r="G11" s="58"/>
      <c r="H11" s="58"/>
    </row>
    <row r="12" spans="1:8" ht="22.5" customHeight="1">
      <c r="A12" s="63" t="s">
        <v>317</v>
      </c>
      <c r="B12" s="65" t="s">
        <v>57</v>
      </c>
      <c r="C12" s="48"/>
      <c r="D12" s="58"/>
      <c r="E12" s="63" t="s">
        <v>317</v>
      </c>
      <c r="F12" s="65" t="s">
        <v>318</v>
      </c>
      <c r="G12" s="58"/>
      <c r="H12" s="58"/>
    </row>
    <row r="13" spans="1:8" ht="22.5" customHeight="1">
      <c r="A13" s="63" t="s">
        <v>319</v>
      </c>
      <c r="B13" s="65" t="s">
        <v>58</v>
      </c>
      <c r="C13" s="48"/>
      <c r="D13" s="66"/>
      <c r="E13" s="63" t="s">
        <v>319</v>
      </c>
      <c r="F13" s="65" t="s">
        <v>320</v>
      </c>
      <c r="G13" s="66"/>
      <c r="H13" s="66"/>
    </row>
    <row r="14" spans="1:8" ht="22.5" customHeight="1">
      <c r="A14" s="63" t="s">
        <v>321</v>
      </c>
      <c r="B14" s="65" t="s">
        <v>59</v>
      </c>
      <c r="C14" s="48"/>
      <c r="D14" s="66"/>
      <c r="E14" s="63" t="s">
        <v>321</v>
      </c>
      <c r="F14" s="65" t="s">
        <v>322</v>
      </c>
      <c r="G14" s="66"/>
      <c r="H14" s="66"/>
    </row>
    <row r="15" spans="1:8" ht="22.5" customHeight="1">
      <c r="A15" s="63" t="s">
        <v>323</v>
      </c>
      <c r="B15" s="65" t="s">
        <v>324</v>
      </c>
      <c r="C15" s="48"/>
      <c r="D15" s="66"/>
      <c r="E15" s="63" t="s">
        <v>325</v>
      </c>
      <c r="F15" s="65" t="s">
        <v>326</v>
      </c>
      <c r="G15" s="66"/>
      <c r="H15" s="66"/>
    </row>
    <row r="16" spans="1:9" ht="22.5" customHeight="1">
      <c r="A16" s="63" t="s">
        <v>327</v>
      </c>
      <c r="B16" s="65" t="s">
        <v>328</v>
      </c>
      <c r="C16" s="48"/>
      <c r="D16" s="66"/>
      <c r="E16" s="63" t="s">
        <v>329</v>
      </c>
      <c r="F16" s="65" t="s">
        <v>330</v>
      </c>
      <c r="G16" s="66"/>
      <c r="H16" s="66"/>
      <c r="I16" s="67"/>
    </row>
    <row r="17" spans="1:8" ht="22.5" customHeight="1">
      <c r="A17" s="63" t="s">
        <v>331</v>
      </c>
      <c r="B17" s="65" t="s">
        <v>332</v>
      </c>
      <c r="C17" s="48"/>
      <c r="D17" s="66"/>
      <c r="E17" s="173"/>
      <c r="F17" s="65"/>
      <c r="G17" s="66"/>
      <c r="H17" s="66"/>
    </row>
    <row r="18" spans="1:8" ht="22.5" customHeight="1">
      <c r="A18" s="63" t="s">
        <v>333</v>
      </c>
      <c r="B18" s="65" t="s">
        <v>334</v>
      </c>
      <c r="C18" s="48"/>
      <c r="D18" s="66"/>
      <c r="E18" s="63"/>
      <c r="F18" s="65"/>
      <c r="G18" s="66"/>
      <c r="H18" s="66"/>
    </row>
    <row r="19" spans="1:8" ht="22.5" customHeight="1">
      <c r="A19" s="63" t="s">
        <v>335</v>
      </c>
      <c r="B19" s="65" t="s">
        <v>336</v>
      </c>
      <c r="C19" s="48"/>
      <c r="D19" s="66"/>
      <c r="E19" s="63"/>
      <c r="F19" s="65"/>
      <c r="G19" s="66"/>
      <c r="H19" s="66"/>
    </row>
    <row r="20" spans="1:8" ht="22.5" customHeight="1">
      <c r="A20" s="173"/>
      <c r="B20" s="65"/>
      <c r="C20" s="48"/>
      <c r="D20" s="66"/>
      <c r="G20" s="66"/>
      <c r="H20" s="66"/>
    </row>
    <row r="21" spans="1:8" ht="22.5" customHeight="1">
      <c r="A21" s="173"/>
      <c r="B21" s="65"/>
      <c r="C21" s="48"/>
      <c r="D21" s="66"/>
      <c r="E21" s="63"/>
      <c r="F21" s="68"/>
      <c r="G21" s="55"/>
      <c r="H21" s="69"/>
    </row>
    <row r="22" spans="1:8" ht="22.5" customHeight="1">
      <c r="A22" s="63"/>
      <c r="B22" s="70"/>
      <c r="C22" s="71"/>
      <c r="D22" s="69"/>
      <c r="E22" s="72"/>
      <c r="F22" s="68"/>
      <c r="G22" s="55"/>
      <c r="H22" s="55"/>
    </row>
    <row r="23" spans="1:8" ht="22.5" customHeight="1">
      <c r="A23" s="63" t="s">
        <v>337</v>
      </c>
      <c r="B23" s="65" t="s">
        <v>338</v>
      </c>
      <c r="C23" s="48">
        <f>SUM(C8:C21)</f>
        <v>0</v>
      </c>
      <c r="D23" s="48">
        <f>SUM(D8:D21)</f>
        <v>0</v>
      </c>
      <c r="E23" s="63" t="s">
        <v>339</v>
      </c>
      <c r="F23" s="65" t="s">
        <v>60</v>
      </c>
      <c r="G23" s="48">
        <f>SUM(G8:G21)</f>
        <v>0</v>
      </c>
      <c r="H23" s="48">
        <f>SUM(H8:H21)</f>
        <v>0</v>
      </c>
    </row>
    <row r="24" ht="20.25" customHeight="1"/>
    <row r="25" spans="1:8" ht="20.25" customHeight="1">
      <c r="A25" s="174" t="s">
        <v>340</v>
      </c>
      <c r="B25" s="702" t="s">
        <v>548</v>
      </c>
      <c r="C25" s="702"/>
      <c r="D25" s="702"/>
      <c r="E25" s="702"/>
      <c r="F25" s="702"/>
      <c r="G25" s="702"/>
      <c r="H25" s="702"/>
    </row>
    <row r="26" spans="1:8" ht="19.5">
      <c r="A26" s="174" t="s">
        <v>289</v>
      </c>
      <c r="B26" s="702" t="s">
        <v>551</v>
      </c>
      <c r="C26" s="702"/>
      <c r="D26" s="702"/>
      <c r="E26" s="702"/>
      <c r="F26" s="702"/>
      <c r="G26" s="702"/>
      <c r="H26" s="702"/>
    </row>
    <row r="27" spans="1:8" ht="19.5">
      <c r="A27" s="175" t="s">
        <v>341</v>
      </c>
      <c r="B27" s="701" t="s">
        <v>342</v>
      </c>
      <c r="C27" s="701"/>
      <c r="D27" s="701"/>
      <c r="E27" s="701"/>
      <c r="F27" s="701"/>
      <c r="G27" s="701"/>
      <c r="H27" s="701"/>
    </row>
    <row r="28" spans="1:8" ht="19.5">
      <c r="A28" s="175" t="s">
        <v>343</v>
      </c>
      <c r="B28" s="701" t="s">
        <v>546</v>
      </c>
      <c r="C28" s="701"/>
      <c r="D28" s="701"/>
      <c r="E28" s="701"/>
      <c r="F28" s="701"/>
      <c r="G28" s="701"/>
      <c r="H28" s="701"/>
    </row>
    <row r="29" spans="1:8" ht="20.25" customHeight="1">
      <c r="A29" s="175" t="s">
        <v>344</v>
      </c>
      <c r="B29" s="703" t="s">
        <v>549</v>
      </c>
      <c r="C29" s="703"/>
      <c r="D29" s="703"/>
      <c r="E29" s="703"/>
      <c r="F29" s="703"/>
      <c r="G29" s="703"/>
      <c r="H29" s="703"/>
    </row>
    <row r="30" spans="1:8" ht="19.5">
      <c r="A30" s="175" t="s">
        <v>345</v>
      </c>
      <c r="B30" s="701" t="s">
        <v>552</v>
      </c>
      <c r="C30" s="701"/>
      <c r="D30" s="701"/>
      <c r="E30" s="701"/>
      <c r="F30" s="701"/>
      <c r="G30" s="701"/>
      <c r="H30" s="701"/>
    </row>
    <row r="31" spans="1:8" ht="19.5">
      <c r="A31" s="175" t="s">
        <v>346</v>
      </c>
      <c r="B31" s="704" t="s">
        <v>550</v>
      </c>
      <c r="C31" s="704"/>
      <c r="D31" s="704"/>
      <c r="E31" s="704"/>
      <c r="F31" s="704"/>
      <c r="G31" s="704"/>
      <c r="H31" s="704"/>
    </row>
    <row r="32" spans="1:8" ht="19.5">
      <c r="A32" s="175" t="s">
        <v>347</v>
      </c>
      <c r="B32" s="701" t="s">
        <v>348</v>
      </c>
      <c r="C32" s="701"/>
      <c r="D32" s="701"/>
      <c r="E32" s="701"/>
      <c r="F32" s="701"/>
      <c r="G32" s="701"/>
      <c r="H32" s="701"/>
    </row>
    <row r="33" spans="1:8" ht="19.5">
      <c r="A33" s="175" t="s">
        <v>349</v>
      </c>
      <c r="B33" s="701" t="s">
        <v>547</v>
      </c>
      <c r="C33" s="701"/>
      <c r="D33" s="701"/>
      <c r="E33" s="701"/>
      <c r="F33" s="701"/>
      <c r="G33" s="701"/>
      <c r="H33" s="701"/>
    </row>
    <row r="34" spans="1:8" ht="19.5">
      <c r="A34" s="176"/>
      <c r="B34" s="700"/>
      <c r="C34" s="701"/>
      <c r="D34" s="701"/>
      <c r="E34" s="701"/>
      <c r="F34" s="701"/>
      <c r="G34" s="701"/>
      <c r="H34" s="701"/>
    </row>
    <row r="36" spans="2:5" ht="16.5">
      <c r="B36" s="73"/>
      <c r="C36" s="73"/>
      <c r="D36" s="73"/>
      <c r="E36" s="73"/>
    </row>
    <row r="37" ht="16.5">
      <c r="A37" s="168"/>
    </row>
    <row r="38" ht="16.5">
      <c r="A38" s="168"/>
    </row>
    <row r="39" ht="16.5">
      <c r="A39" s="168"/>
    </row>
  </sheetData>
  <sheetProtection/>
  <mergeCells count="15">
    <mergeCell ref="B29:H29"/>
    <mergeCell ref="B30:H30"/>
    <mergeCell ref="B32:H32"/>
    <mergeCell ref="B33:H33"/>
    <mergeCell ref="B31:H31"/>
    <mergeCell ref="A1:H1"/>
    <mergeCell ref="A5:B6"/>
    <mergeCell ref="C5:D5"/>
    <mergeCell ref="E5:F6"/>
    <mergeCell ref="G5:H5"/>
    <mergeCell ref="B34:H34"/>
    <mergeCell ref="B25:H25"/>
    <mergeCell ref="B26:H26"/>
    <mergeCell ref="B27:H27"/>
    <mergeCell ref="B28:H28"/>
  </mergeCells>
  <printOptions horizontalCentered="1"/>
  <pageMargins left="0.35433070866141736" right="0.35433070866141736" top="0.3937007874015748" bottom="0.1968503937007874" header="0.31496062992125984" footer="0.4330708661417323"/>
  <pageSetup fitToHeight="1" fitToWidth="1" horizontalDpi="600" verticalDpi="600" orientation="portrait" paperSize="9" scale="6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C28"/>
  <sheetViews>
    <sheetView showGridLines="0" zoomScale="90" zoomScaleNormal="90" zoomScalePageLayoutView="0" workbookViewId="0" topLeftCell="A1">
      <selection activeCell="A1" sqref="A1:H1"/>
    </sheetView>
  </sheetViews>
  <sheetFormatPr defaultColWidth="9.00390625" defaultRowHeight="16.5"/>
  <cols>
    <col min="1" max="1" width="48.375" style="158" customWidth="1"/>
    <col min="2" max="3" width="16.375" style="158" customWidth="1"/>
    <col min="4" max="16384" width="9.00390625" style="158" customWidth="1"/>
  </cols>
  <sheetData>
    <row r="1" ht="16.5">
      <c r="A1" s="177" t="s">
        <v>350</v>
      </c>
    </row>
    <row r="2" spans="1:3" ht="25.5">
      <c r="A2" s="705" t="s">
        <v>506</v>
      </c>
      <c r="B2" s="705"/>
      <c r="C2" s="705"/>
    </row>
    <row r="3" spans="1:3" ht="21" customHeight="1">
      <c r="A3" s="706" t="str">
        <f>'基本資料輸入'!E8</f>
        <v>民國xxx年MM月DD日</v>
      </c>
      <c r="B3" s="707"/>
      <c r="C3" s="707"/>
    </row>
    <row r="4" spans="1:3" ht="21" customHeight="1">
      <c r="A4" s="171" t="str">
        <f>"公司："&amp;'基本資料輸入'!$E$6</f>
        <v>公司：XX 產物保險股份有限公司</v>
      </c>
      <c r="B4" s="167"/>
      <c r="C4" s="167" t="s">
        <v>36</v>
      </c>
    </row>
    <row r="5" spans="1:3" ht="21" customHeight="1">
      <c r="A5" s="708"/>
      <c r="B5" s="708"/>
      <c r="C5" s="708"/>
    </row>
    <row r="6" spans="1:3" ht="21" customHeight="1">
      <c r="A6" s="159" t="s">
        <v>280</v>
      </c>
      <c r="B6" s="159" t="s">
        <v>281</v>
      </c>
      <c r="C6" s="159" t="s">
        <v>282</v>
      </c>
    </row>
    <row r="7" spans="1:3" ht="21" customHeight="1">
      <c r="A7" s="160" t="s">
        <v>283</v>
      </c>
      <c r="B7" s="161"/>
      <c r="C7" s="162"/>
    </row>
    <row r="8" spans="1:3" ht="21" customHeight="1">
      <c r="A8" s="160" t="s">
        <v>284</v>
      </c>
      <c r="B8" s="161"/>
      <c r="C8" s="162"/>
    </row>
    <row r="9" spans="1:3" ht="21" customHeight="1">
      <c r="A9" s="160" t="s">
        <v>285</v>
      </c>
      <c r="B9" s="161"/>
      <c r="C9" s="162"/>
    </row>
    <row r="10" spans="1:3" ht="21" customHeight="1">
      <c r="A10" s="160" t="s">
        <v>351</v>
      </c>
      <c r="B10" s="161"/>
      <c r="C10" s="162"/>
    </row>
    <row r="11" spans="1:3" ht="21" customHeight="1">
      <c r="A11" s="160" t="s">
        <v>286</v>
      </c>
      <c r="B11" s="161"/>
      <c r="C11" s="162"/>
    </row>
    <row r="12" spans="1:3" ht="21" customHeight="1">
      <c r="A12" s="160" t="s">
        <v>406</v>
      </c>
      <c r="B12" s="161"/>
      <c r="C12" s="162"/>
    </row>
    <row r="13" spans="1:3" ht="21" customHeight="1">
      <c r="A13" s="160" t="s">
        <v>287</v>
      </c>
      <c r="B13" s="161"/>
      <c r="C13" s="162"/>
    </row>
    <row r="14" spans="1:3" ht="21" customHeight="1">
      <c r="A14" s="160" t="s">
        <v>288</v>
      </c>
      <c r="B14" s="161"/>
      <c r="C14" s="162"/>
    </row>
    <row r="15" spans="1:3" ht="21" customHeight="1">
      <c r="A15" s="160" t="s">
        <v>512</v>
      </c>
      <c r="B15" s="161"/>
      <c r="C15" s="162"/>
    </row>
    <row r="16" spans="1:3" ht="21" customHeight="1">
      <c r="A16" s="160" t="s">
        <v>553</v>
      </c>
      <c r="B16" s="161"/>
      <c r="C16" s="162"/>
    </row>
    <row r="17" spans="1:3" ht="21" customHeight="1">
      <c r="A17" s="160" t="s">
        <v>554</v>
      </c>
      <c r="B17" s="161"/>
      <c r="C17" s="162"/>
    </row>
    <row r="18" spans="1:3" ht="21" customHeight="1">
      <c r="A18" s="160" t="s">
        <v>555</v>
      </c>
      <c r="B18" s="161"/>
      <c r="C18" s="162"/>
    </row>
    <row r="19" spans="1:3" ht="21" customHeight="1">
      <c r="A19" s="160" t="s">
        <v>556</v>
      </c>
      <c r="B19" s="161"/>
      <c r="C19" s="162"/>
    </row>
    <row r="20" spans="1:3" ht="21" customHeight="1">
      <c r="A20" s="160" t="s">
        <v>407</v>
      </c>
      <c r="B20" s="161"/>
      <c r="C20" s="162"/>
    </row>
    <row r="21" spans="1:3" ht="21" customHeight="1">
      <c r="A21" s="163" t="s">
        <v>408</v>
      </c>
      <c r="B21" s="164"/>
      <c r="C21" s="165"/>
    </row>
    <row r="23" ht="409.5">
      <c r="A23" s="178"/>
    </row>
    <row r="24" ht="409.5">
      <c r="A24" s="178"/>
    </row>
    <row r="25" ht="409.5">
      <c r="A25" s="178"/>
    </row>
    <row r="26" ht="409.5">
      <c r="A26" s="178"/>
    </row>
    <row r="27" ht="409.5">
      <c r="A27" s="178"/>
    </row>
    <row r="28" ht="409.5">
      <c r="A28" s="178"/>
    </row>
  </sheetData>
  <sheetProtection/>
  <mergeCells count="3">
    <mergeCell ref="A2:C2"/>
    <mergeCell ref="A3:C3"/>
    <mergeCell ref="A5:C5"/>
  </mergeCells>
  <printOptions horizontalCentered="1"/>
  <pageMargins left="0.35433070866141736" right="0.35433070866141736" top="0.3937007874015748" bottom="0.3937007874015748"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IO45"/>
  <sheetViews>
    <sheetView showGridLines="0" zoomScale="80" zoomScaleNormal="80" zoomScaleSheetLayoutView="100" zoomScalePageLayoutView="0" workbookViewId="0" topLeftCell="A1">
      <selection activeCell="A1" sqref="A1:H1"/>
    </sheetView>
  </sheetViews>
  <sheetFormatPr defaultColWidth="9.00390625" defaultRowHeight="16.5"/>
  <cols>
    <col min="1" max="1" width="4.375" style="2" customWidth="1"/>
    <col min="2" max="2" width="84.625" style="2" customWidth="1"/>
    <col min="3" max="6" width="13.625" style="2" customWidth="1"/>
    <col min="7" max="7" width="16.00390625" style="2" customWidth="1"/>
    <col min="8" max="8" width="2.625" style="2" customWidth="1"/>
    <col min="9" max="16384" width="9.00390625" style="2" customWidth="1"/>
  </cols>
  <sheetData>
    <row r="1" spans="1:7" ht="22.5" customHeight="1">
      <c r="A1" s="3" t="s">
        <v>533</v>
      </c>
      <c r="B1" s="4"/>
      <c r="C1" s="4"/>
      <c r="D1" s="4"/>
      <c r="E1" s="4"/>
      <c r="F1" s="4"/>
      <c r="G1" s="5"/>
    </row>
    <row r="2" spans="1:7" ht="12" customHeight="1">
      <c r="A2" s="4"/>
      <c r="B2" s="49"/>
      <c r="C2" s="49"/>
      <c r="D2" s="49"/>
      <c r="E2" s="4"/>
      <c r="F2" s="4"/>
      <c r="G2" s="6"/>
    </row>
    <row r="3" spans="1:7" ht="34.5" customHeight="1">
      <c r="A3" s="728" t="s">
        <v>557</v>
      </c>
      <c r="B3" s="729"/>
      <c r="C3" s="729"/>
      <c r="D3" s="729"/>
      <c r="E3" s="729"/>
      <c r="F3" s="729"/>
      <c r="G3" s="729"/>
    </row>
    <row r="4" spans="1:7" ht="6.75" customHeight="1">
      <c r="A4" s="3"/>
      <c r="B4" s="3"/>
      <c r="C4" s="3"/>
      <c r="D4" s="3"/>
      <c r="E4" s="7"/>
      <c r="F4" s="7"/>
      <c r="G4" s="7"/>
    </row>
    <row r="5" spans="1:7" ht="6" customHeight="1">
      <c r="A5" s="3"/>
      <c r="B5" s="3"/>
      <c r="C5" s="3"/>
      <c r="D5" s="3"/>
      <c r="E5" s="7"/>
      <c r="F5" s="7"/>
      <c r="G5" s="7"/>
    </row>
    <row r="6" spans="1:7" ht="10.5" customHeight="1">
      <c r="A6" s="3"/>
      <c r="B6" s="3"/>
      <c r="C6" s="3"/>
      <c r="D6" s="3"/>
      <c r="E6" s="44"/>
      <c r="F6" s="7"/>
      <c r="G6" s="7"/>
    </row>
    <row r="7" spans="1:7" ht="9.75" customHeight="1">
      <c r="A7" s="8"/>
      <c r="B7" s="8"/>
      <c r="C7" s="8"/>
      <c r="D7" s="8"/>
      <c r="E7" s="8"/>
      <c r="F7" s="8"/>
      <c r="G7" s="8"/>
    </row>
    <row r="8" spans="1:7" ht="23.25" customHeight="1">
      <c r="A8" s="43" t="str">
        <f>"公司："&amp;'基本資料輸入'!$E$6</f>
        <v>公司：XX 產物保險股份有限公司</v>
      </c>
      <c r="B8" s="9"/>
      <c r="C8" s="9"/>
      <c r="D8" s="9"/>
      <c r="E8" s="10"/>
      <c r="F8" s="11"/>
      <c r="G8" s="12" t="s">
        <v>36</v>
      </c>
    </row>
    <row r="9" spans="1:5" ht="16.5">
      <c r="A9" s="730"/>
      <c r="B9" s="730"/>
      <c r="C9" s="402"/>
      <c r="D9" s="402"/>
      <c r="E9" s="172" t="str">
        <f>"評估基準日："&amp;'基本資料輸入'!$E$8</f>
        <v>評估基準日：民國xxx年MM月DD日</v>
      </c>
    </row>
    <row r="10" spans="1:7" ht="22.5" customHeight="1">
      <c r="A10" s="13"/>
      <c r="B10" s="14"/>
      <c r="C10" s="499" t="s">
        <v>34</v>
      </c>
      <c r="D10" s="500" t="s">
        <v>35</v>
      </c>
      <c r="E10" s="501" t="s">
        <v>464</v>
      </c>
      <c r="F10" s="500" t="s">
        <v>32</v>
      </c>
      <c r="G10" s="501" t="s">
        <v>531</v>
      </c>
    </row>
    <row r="11" spans="1:7" ht="22.5" customHeight="1">
      <c r="A11" s="153" t="s">
        <v>7</v>
      </c>
      <c r="B11" s="154"/>
      <c r="C11" s="40"/>
      <c r="D11" s="411"/>
      <c r="E11" s="409">
        <f>SUM(C11:D11)</f>
        <v>0</v>
      </c>
      <c r="F11" s="411"/>
      <c r="G11" s="409">
        <f>SUM(E11:F11)</f>
        <v>0</v>
      </c>
    </row>
    <row r="12" spans="1:7" ht="22.5" customHeight="1">
      <c r="A12" s="155" t="s">
        <v>8</v>
      </c>
      <c r="B12" s="154"/>
      <c r="C12" s="40"/>
      <c r="D12" s="411"/>
      <c r="E12" s="409">
        <f>SUM(C12:D12)</f>
        <v>0</v>
      </c>
      <c r="F12" s="411"/>
      <c r="G12" s="409">
        <f>SUM(E12:F12)</f>
        <v>0</v>
      </c>
    </row>
    <row r="13" spans="1:7" ht="22.5" customHeight="1">
      <c r="A13" s="155" t="s">
        <v>9</v>
      </c>
      <c r="B13" s="154"/>
      <c r="C13" s="40"/>
      <c r="D13" s="411"/>
      <c r="E13" s="409">
        <f>SUM(C13:D13)</f>
        <v>0</v>
      </c>
      <c r="F13" s="411"/>
      <c r="G13" s="409">
        <f>SUM(E13:F13)</f>
        <v>0</v>
      </c>
    </row>
    <row r="14" spans="1:7" ht="22.5" customHeight="1">
      <c r="A14" s="155" t="s">
        <v>10</v>
      </c>
      <c r="B14" s="154"/>
      <c r="C14" s="40">
        <f>C11+C12-C13</f>
        <v>0</v>
      </c>
      <c r="D14" s="411">
        <f>D11+D12-D13</f>
        <v>0</v>
      </c>
      <c r="E14" s="409">
        <f>E11+E12-E13</f>
        <v>0</v>
      </c>
      <c r="F14" s="411">
        <f>F11+F12-F13</f>
        <v>0</v>
      </c>
      <c r="G14" s="414">
        <f>G11+G12-G13</f>
        <v>0</v>
      </c>
    </row>
    <row r="15" spans="1:7" ht="22.5" customHeight="1">
      <c r="A15" s="155" t="s">
        <v>400</v>
      </c>
      <c r="B15" s="154"/>
      <c r="C15" s="41"/>
      <c r="D15" s="412"/>
      <c r="E15" s="409">
        <f>SUM(C15:D15)</f>
        <v>0</v>
      </c>
      <c r="F15" s="412"/>
      <c r="G15" s="409">
        <f>SUM(E15:F15)</f>
        <v>0</v>
      </c>
    </row>
    <row r="16" spans="1:7" ht="22.5" customHeight="1">
      <c r="A16" s="155" t="s">
        <v>401</v>
      </c>
      <c r="B16" s="154"/>
      <c r="C16" s="40"/>
      <c r="D16" s="411"/>
      <c r="E16" s="409">
        <f>SUM(C16:D16)</f>
        <v>0</v>
      </c>
      <c r="F16" s="411"/>
      <c r="G16" s="409">
        <f>SUM(E16:F16)</f>
        <v>0</v>
      </c>
    </row>
    <row r="17" spans="1:7" ht="22.5" customHeight="1">
      <c r="A17" s="155" t="s">
        <v>11</v>
      </c>
      <c r="B17" s="154"/>
      <c r="C17" s="40">
        <f>C14+C15-C16</f>
        <v>0</v>
      </c>
      <c r="D17" s="411">
        <f>D14+D15-D16</f>
        <v>0</v>
      </c>
      <c r="E17" s="409">
        <f>E14+E15-E16</f>
        <v>0</v>
      </c>
      <c r="F17" s="411">
        <f>F14+F15-F16</f>
        <v>0</v>
      </c>
      <c r="G17" s="414">
        <f>G14+G15-G16</f>
        <v>0</v>
      </c>
    </row>
    <row r="18" spans="1:7" ht="22.5" customHeight="1">
      <c r="A18" s="155" t="s">
        <v>558</v>
      </c>
      <c r="B18" s="154"/>
      <c r="C18" s="40">
        <f>(C30+C35)*C19*C20</f>
        <v>0</v>
      </c>
      <c r="D18" s="411">
        <f>(D30+D35)*D19*D20</f>
        <v>0</v>
      </c>
      <c r="E18" s="409">
        <f>SUM(C18:D18)</f>
        <v>0</v>
      </c>
      <c r="F18" s="411">
        <f>(F30+F35)*F19*F20</f>
        <v>0</v>
      </c>
      <c r="G18" s="409">
        <f>SUM(E18:F18)</f>
        <v>0</v>
      </c>
    </row>
    <row r="19" spans="1:7" ht="22.5" customHeight="1">
      <c r="A19" s="155"/>
      <c r="B19" s="156" t="s">
        <v>12</v>
      </c>
      <c r="C19" s="45"/>
      <c r="D19" s="413"/>
      <c r="E19" s="46"/>
      <c r="F19" s="413"/>
      <c r="G19" s="415"/>
    </row>
    <row r="20" spans="1:7" ht="22.5" customHeight="1">
      <c r="A20" s="155"/>
      <c r="B20" s="156" t="s">
        <v>300</v>
      </c>
      <c r="C20" s="45"/>
      <c r="D20" s="413"/>
      <c r="E20" s="46"/>
      <c r="F20" s="413"/>
      <c r="G20" s="415"/>
    </row>
    <row r="21" spans="1:7" ht="22.5" customHeight="1">
      <c r="A21" s="155" t="s">
        <v>13</v>
      </c>
      <c r="B21" s="154"/>
      <c r="C21" s="40">
        <f>C22+C23+C24-C25-C26+C27</f>
        <v>0</v>
      </c>
      <c r="D21" s="411">
        <f>D22+D23+D24-D25-D26+D27</f>
        <v>0</v>
      </c>
      <c r="E21" s="409">
        <f>E22+E23+E24-E25-E26+E27</f>
        <v>0</v>
      </c>
      <c r="F21" s="411">
        <f>F22+F23+F24-F25-F26+F27</f>
        <v>0</v>
      </c>
      <c r="G21" s="409">
        <f>G22+G23+G24-G25-G26+G27</f>
        <v>0</v>
      </c>
    </row>
    <row r="22" spans="1:7" ht="22.5" customHeight="1">
      <c r="A22" s="155"/>
      <c r="B22" s="154" t="s">
        <v>559</v>
      </c>
      <c r="C22" s="40"/>
      <c r="D22" s="411"/>
      <c r="E22" s="409">
        <f aca="true" t="shared" si="0" ref="E22:E27">SUM(C22:D22)</f>
        <v>0</v>
      </c>
      <c r="F22" s="411"/>
      <c r="G22" s="409">
        <f aca="true" t="shared" si="1" ref="G22:G27">SUM(E22:F22)</f>
        <v>0</v>
      </c>
    </row>
    <row r="23" spans="1:7" ht="22.5" customHeight="1">
      <c r="A23" s="155"/>
      <c r="B23" s="154" t="s">
        <v>14</v>
      </c>
      <c r="C23" s="40"/>
      <c r="D23" s="411"/>
      <c r="E23" s="409">
        <f>SUM(C23:D23)</f>
        <v>0</v>
      </c>
      <c r="F23" s="411"/>
      <c r="G23" s="409">
        <f t="shared" si="1"/>
        <v>0</v>
      </c>
    </row>
    <row r="24" spans="1:7" ht="22.5" customHeight="1">
      <c r="A24" s="155"/>
      <c r="B24" s="154" t="s">
        <v>560</v>
      </c>
      <c r="C24" s="40"/>
      <c r="D24" s="411"/>
      <c r="E24" s="409">
        <f t="shared" si="0"/>
        <v>0</v>
      </c>
      <c r="F24" s="411"/>
      <c r="G24" s="409">
        <f t="shared" si="1"/>
        <v>0</v>
      </c>
    </row>
    <row r="25" spans="1:7" ht="22.5" customHeight="1">
      <c r="A25" s="155"/>
      <c r="B25" s="154" t="s">
        <v>561</v>
      </c>
      <c r="C25" s="40"/>
      <c r="D25" s="411"/>
      <c r="E25" s="409">
        <f>SUM(C25:D25)</f>
        <v>0</v>
      </c>
      <c r="F25" s="411"/>
      <c r="G25" s="409">
        <f t="shared" si="1"/>
        <v>0</v>
      </c>
    </row>
    <row r="26" spans="1:7" ht="22.5" customHeight="1">
      <c r="A26" s="155"/>
      <c r="B26" s="154" t="s">
        <v>352</v>
      </c>
      <c r="C26" s="40"/>
      <c r="D26" s="411"/>
      <c r="E26" s="409">
        <f t="shared" si="0"/>
        <v>0</v>
      </c>
      <c r="F26" s="411"/>
      <c r="G26" s="409">
        <f t="shared" si="1"/>
        <v>0</v>
      </c>
    </row>
    <row r="27" spans="1:7" ht="22.5" customHeight="1">
      <c r="A27" s="155"/>
      <c r="B27" s="154" t="s">
        <v>353</v>
      </c>
      <c r="C27" s="40"/>
      <c r="D27" s="411"/>
      <c r="E27" s="409">
        <f t="shared" si="0"/>
        <v>0</v>
      </c>
      <c r="F27" s="411"/>
      <c r="G27" s="409">
        <f t="shared" si="1"/>
        <v>0</v>
      </c>
    </row>
    <row r="28" spans="1:7" ht="22.5" customHeight="1">
      <c r="A28" s="155" t="s">
        <v>354</v>
      </c>
      <c r="B28" s="154"/>
      <c r="C28" s="40">
        <f>C17+C18-C21</f>
        <v>0</v>
      </c>
      <c r="D28" s="411">
        <f>D17+D18-D21</f>
        <v>0</v>
      </c>
      <c r="E28" s="409">
        <f>E17+E18-E21</f>
        <v>0</v>
      </c>
      <c r="F28" s="411">
        <f>F17+F18-F21</f>
        <v>0</v>
      </c>
      <c r="G28" s="409">
        <f>G17+G18-G21</f>
        <v>0</v>
      </c>
    </row>
    <row r="29" spans="1:7" ht="22.5" customHeight="1">
      <c r="A29" s="155" t="s">
        <v>562</v>
      </c>
      <c r="B29" s="154"/>
      <c r="C29" s="40">
        <f>MAX(C28,0)</f>
        <v>0</v>
      </c>
      <c r="D29" s="411">
        <f>MAX(D28,0)</f>
        <v>0</v>
      </c>
      <c r="E29" s="409">
        <f>MAX(E28,0)</f>
        <v>0</v>
      </c>
      <c r="F29" s="411">
        <f>MAX(F28,0)</f>
        <v>0</v>
      </c>
      <c r="G29" s="409">
        <f>MAX(G28,0)</f>
        <v>0</v>
      </c>
    </row>
    <row r="30" spans="1:7" ht="22.5" customHeight="1">
      <c r="A30" s="155" t="s">
        <v>563</v>
      </c>
      <c r="B30" s="154"/>
      <c r="C30" s="41"/>
      <c r="D30" s="412"/>
      <c r="E30" s="410"/>
      <c r="F30" s="417"/>
      <c r="G30" s="409"/>
    </row>
    <row r="31" spans="1:7" ht="22.5" customHeight="1">
      <c r="A31" s="155" t="s">
        <v>402</v>
      </c>
      <c r="B31" s="154"/>
      <c r="C31" s="40">
        <f>IF(C29=0,IF(C30&lt;0,0,MIN(-C28,C30)),0)</f>
        <v>0</v>
      </c>
      <c r="D31" s="411">
        <f>IF(D29=0,IF(D30&lt;0,0,MIN(-D28,D30)),0)</f>
        <v>0</v>
      </c>
      <c r="E31" s="409">
        <f>IF(E29=0,IF(E30&lt;0,0,MIN(-E28,E30)),0)</f>
        <v>0</v>
      </c>
      <c r="F31" s="411">
        <f>IF(F29=0,IF(F30&lt;0,0,MIN(-F28,F30)),0)</f>
        <v>0</v>
      </c>
      <c r="G31" s="409">
        <f>IF(G29=0,IF(G30&lt;0,0,MIN(-G28,G30)),0)</f>
        <v>0</v>
      </c>
    </row>
    <row r="32" spans="1:7" ht="22.5" customHeight="1">
      <c r="A32" s="155"/>
      <c r="B32" s="154" t="s">
        <v>564</v>
      </c>
      <c r="C32" s="714"/>
      <c r="D32" s="717"/>
      <c r="E32" s="723"/>
      <c r="F32" s="720"/>
      <c r="G32" s="733"/>
    </row>
    <row r="33" spans="1:7" ht="22.5" customHeight="1">
      <c r="A33" s="155"/>
      <c r="B33" s="154" t="s">
        <v>565</v>
      </c>
      <c r="C33" s="715"/>
      <c r="D33" s="718"/>
      <c r="E33" s="724"/>
      <c r="F33" s="721"/>
      <c r="G33" s="734"/>
    </row>
    <row r="34" spans="1:7" ht="22.5" customHeight="1">
      <c r="A34" s="155"/>
      <c r="B34" s="154" t="s">
        <v>566</v>
      </c>
      <c r="C34" s="716"/>
      <c r="D34" s="719"/>
      <c r="E34" s="725"/>
      <c r="F34" s="722"/>
      <c r="G34" s="735"/>
    </row>
    <row r="35" spans="1:7" ht="22.5" customHeight="1">
      <c r="A35" s="155" t="s">
        <v>403</v>
      </c>
      <c r="B35" s="154"/>
      <c r="C35" s="41"/>
      <c r="D35" s="412"/>
      <c r="E35" s="410"/>
      <c r="F35" s="418"/>
      <c r="G35" s="416"/>
    </row>
    <row r="36" spans="1:7" ht="22.5" customHeight="1">
      <c r="A36" s="155" t="s">
        <v>404</v>
      </c>
      <c r="B36" s="154"/>
      <c r="C36" s="40">
        <f>C28+C30+C35</f>
        <v>0</v>
      </c>
      <c r="D36" s="411">
        <f>D28+D30+D35</f>
        <v>0</v>
      </c>
      <c r="E36" s="409">
        <f>E28+E30+E35</f>
        <v>0</v>
      </c>
      <c r="F36" s="411">
        <f>F28+F30+F35</f>
        <v>0</v>
      </c>
      <c r="G36" s="409">
        <f>G28+G30+G35</f>
        <v>0</v>
      </c>
    </row>
    <row r="37" spans="1:7" ht="22.5" customHeight="1">
      <c r="A37" s="155" t="s">
        <v>567</v>
      </c>
      <c r="B37" s="154"/>
      <c r="C37" s="40">
        <f>IF(C36&gt;=0,C36,0)</f>
        <v>0</v>
      </c>
      <c r="D37" s="411">
        <f>IF(D36&gt;=0,D36,0)</f>
        <v>0</v>
      </c>
      <c r="E37" s="409">
        <f>IF(E36&gt;=0,E36,0)</f>
        <v>0</v>
      </c>
      <c r="F37" s="411">
        <f>IF(F36&gt;=0,F36,0)</f>
        <v>0</v>
      </c>
      <c r="G37" s="409">
        <f>IF(G36&gt;=0,G36,0)</f>
        <v>0</v>
      </c>
    </row>
    <row r="38" spans="1:7" ht="22.5" customHeight="1">
      <c r="A38" s="155" t="s">
        <v>409</v>
      </c>
      <c r="B38" s="154"/>
      <c r="C38" s="40">
        <f>IF(C36&lt;0,C36,0)</f>
        <v>0</v>
      </c>
      <c r="D38" s="411">
        <f>IF(D36&lt;0,D36,0)</f>
        <v>0</v>
      </c>
      <c r="E38" s="409">
        <f>IF(E36&lt;0,E36,0)</f>
        <v>0</v>
      </c>
      <c r="F38" s="411">
        <f>IF(F36&lt;0,F36,0)</f>
        <v>0</v>
      </c>
      <c r="G38" s="409">
        <f>IF(G36&lt;0,G36,0)</f>
        <v>0</v>
      </c>
    </row>
    <row r="39" spans="1:7" ht="16.5">
      <c r="A39" s="731"/>
      <c r="B39" s="732"/>
      <c r="C39" s="732"/>
      <c r="D39" s="732"/>
      <c r="E39" s="732"/>
      <c r="F39" s="732"/>
      <c r="G39" s="732"/>
    </row>
    <row r="40" spans="1:7" ht="16.5" customHeight="1">
      <c r="A40" s="709" t="s">
        <v>568</v>
      </c>
      <c r="B40" s="710"/>
      <c r="C40" s="710"/>
      <c r="D40" s="710"/>
      <c r="E40" s="710"/>
      <c r="F40" s="710"/>
      <c r="G40" s="710"/>
    </row>
    <row r="41" spans="1:249" ht="16.5">
      <c r="A41" s="709" t="s">
        <v>569</v>
      </c>
      <c r="B41" s="710"/>
      <c r="C41" s="710"/>
      <c r="D41" s="710"/>
      <c r="E41" s="710"/>
      <c r="F41" s="710"/>
      <c r="G41" s="710"/>
      <c r="H41" s="191"/>
      <c r="I41" s="401"/>
      <c r="J41" s="711"/>
      <c r="K41" s="712"/>
      <c r="L41" s="712"/>
      <c r="M41" s="712"/>
      <c r="N41" s="712"/>
      <c r="O41" s="711"/>
      <c r="P41" s="712"/>
      <c r="Q41" s="712"/>
      <c r="R41" s="712"/>
      <c r="S41" s="712"/>
      <c r="T41" s="711"/>
      <c r="U41" s="712"/>
      <c r="V41" s="712"/>
      <c r="W41" s="712"/>
      <c r="X41" s="712"/>
      <c r="Y41" s="711"/>
      <c r="Z41" s="712"/>
      <c r="AA41" s="712"/>
      <c r="AB41" s="712"/>
      <c r="AC41" s="712"/>
      <c r="AD41" s="711"/>
      <c r="AE41" s="712"/>
      <c r="AF41" s="712"/>
      <c r="AG41" s="712"/>
      <c r="AH41" s="712"/>
      <c r="AI41" s="711"/>
      <c r="AJ41" s="712"/>
      <c r="AK41" s="712"/>
      <c r="AL41" s="712"/>
      <c r="AM41" s="712"/>
      <c r="AN41" s="711"/>
      <c r="AO41" s="712"/>
      <c r="AP41" s="712"/>
      <c r="AQ41" s="712"/>
      <c r="AR41" s="712"/>
      <c r="AS41" s="711"/>
      <c r="AT41" s="712"/>
      <c r="AU41" s="712"/>
      <c r="AV41" s="712"/>
      <c r="AW41" s="712"/>
      <c r="AX41" s="711"/>
      <c r="AY41" s="712"/>
      <c r="AZ41" s="712"/>
      <c r="BA41" s="712"/>
      <c r="BB41" s="712"/>
      <c r="BC41" s="711"/>
      <c r="BD41" s="712"/>
      <c r="BE41" s="712"/>
      <c r="BF41" s="712"/>
      <c r="BG41" s="712"/>
      <c r="BH41" s="711"/>
      <c r="BI41" s="712"/>
      <c r="BJ41" s="712"/>
      <c r="BK41" s="712"/>
      <c r="BL41" s="712"/>
      <c r="BM41" s="711"/>
      <c r="BN41" s="712"/>
      <c r="BO41" s="712"/>
      <c r="BP41" s="712"/>
      <c r="BQ41" s="712"/>
      <c r="BR41" s="711"/>
      <c r="BS41" s="712"/>
      <c r="BT41" s="712"/>
      <c r="BU41" s="712"/>
      <c r="BV41" s="712"/>
      <c r="BW41" s="711"/>
      <c r="BX41" s="712"/>
      <c r="BY41" s="712"/>
      <c r="BZ41" s="712"/>
      <c r="CA41" s="712"/>
      <c r="CB41" s="711"/>
      <c r="CC41" s="712"/>
      <c r="CD41" s="712"/>
      <c r="CE41" s="712"/>
      <c r="CF41" s="712"/>
      <c r="CG41" s="711"/>
      <c r="CH41" s="712"/>
      <c r="CI41" s="712"/>
      <c r="CJ41" s="712"/>
      <c r="CK41" s="712"/>
      <c r="CL41" s="711"/>
      <c r="CM41" s="712"/>
      <c r="CN41" s="712"/>
      <c r="CO41" s="712"/>
      <c r="CP41" s="712"/>
      <c r="CQ41" s="711"/>
      <c r="CR41" s="712"/>
      <c r="CS41" s="712"/>
      <c r="CT41" s="712"/>
      <c r="CU41" s="712"/>
      <c r="CV41" s="711"/>
      <c r="CW41" s="712"/>
      <c r="CX41" s="712"/>
      <c r="CY41" s="712"/>
      <c r="CZ41" s="712"/>
      <c r="DA41" s="711"/>
      <c r="DB41" s="712"/>
      <c r="DC41" s="712"/>
      <c r="DD41" s="712"/>
      <c r="DE41" s="712"/>
      <c r="DF41" s="711"/>
      <c r="DG41" s="712"/>
      <c r="DH41" s="712"/>
      <c r="DI41" s="712"/>
      <c r="DJ41" s="712"/>
      <c r="DK41" s="711"/>
      <c r="DL41" s="712"/>
      <c r="DM41" s="712"/>
      <c r="DN41" s="712"/>
      <c r="DO41" s="712"/>
      <c r="DP41" s="711"/>
      <c r="DQ41" s="712"/>
      <c r="DR41" s="712"/>
      <c r="DS41" s="712"/>
      <c r="DT41" s="712"/>
      <c r="DU41" s="711"/>
      <c r="DV41" s="712"/>
      <c r="DW41" s="712"/>
      <c r="DX41" s="712"/>
      <c r="DY41" s="712"/>
      <c r="DZ41" s="711"/>
      <c r="EA41" s="712"/>
      <c r="EB41" s="712"/>
      <c r="EC41" s="712"/>
      <c r="ED41" s="712"/>
      <c r="EE41" s="711"/>
      <c r="EF41" s="712"/>
      <c r="EG41" s="712"/>
      <c r="EH41" s="712"/>
      <c r="EI41" s="712"/>
      <c r="EJ41" s="711"/>
      <c r="EK41" s="712"/>
      <c r="EL41" s="712"/>
      <c r="EM41" s="712"/>
      <c r="EN41" s="712"/>
      <c r="EO41" s="711"/>
      <c r="EP41" s="712"/>
      <c r="EQ41" s="712"/>
      <c r="ER41" s="712"/>
      <c r="ES41" s="712"/>
      <c r="ET41" s="711"/>
      <c r="EU41" s="712"/>
      <c r="EV41" s="712"/>
      <c r="EW41" s="712"/>
      <c r="EX41" s="712"/>
      <c r="EY41" s="711"/>
      <c r="EZ41" s="712"/>
      <c r="FA41" s="712"/>
      <c r="FB41" s="712"/>
      <c r="FC41" s="712"/>
      <c r="FD41" s="711"/>
      <c r="FE41" s="712"/>
      <c r="FF41" s="712"/>
      <c r="FG41" s="712"/>
      <c r="FH41" s="712"/>
      <c r="FI41" s="711"/>
      <c r="FJ41" s="712"/>
      <c r="FK41" s="712"/>
      <c r="FL41" s="712"/>
      <c r="FM41" s="712"/>
      <c r="FN41" s="711"/>
      <c r="FO41" s="712"/>
      <c r="FP41" s="712"/>
      <c r="FQ41" s="712"/>
      <c r="FR41" s="712"/>
      <c r="FS41" s="711"/>
      <c r="FT41" s="712"/>
      <c r="FU41" s="712"/>
      <c r="FV41" s="712"/>
      <c r="FW41" s="712"/>
      <c r="FX41" s="711"/>
      <c r="FY41" s="712"/>
      <c r="FZ41" s="712"/>
      <c r="GA41" s="712"/>
      <c r="GB41" s="712"/>
      <c r="GC41" s="711"/>
      <c r="GD41" s="712"/>
      <c r="GE41" s="712"/>
      <c r="GF41" s="712"/>
      <c r="GG41" s="712"/>
      <c r="GH41" s="711"/>
      <c r="GI41" s="712"/>
      <c r="GJ41" s="712"/>
      <c r="GK41" s="712"/>
      <c r="GL41" s="712"/>
      <c r="GM41" s="711"/>
      <c r="GN41" s="712"/>
      <c r="GO41" s="712"/>
      <c r="GP41" s="712"/>
      <c r="GQ41" s="712"/>
      <c r="GR41" s="711"/>
      <c r="GS41" s="712"/>
      <c r="GT41" s="712"/>
      <c r="GU41" s="712"/>
      <c r="GV41" s="712"/>
      <c r="GW41" s="711"/>
      <c r="GX41" s="712"/>
      <c r="GY41" s="712"/>
      <c r="GZ41" s="712"/>
      <c r="HA41" s="712"/>
      <c r="HB41" s="711"/>
      <c r="HC41" s="712"/>
      <c r="HD41" s="712"/>
      <c r="HE41" s="712"/>
      <c r="HF41" s="712"/>
      <c r="HG41" s="711"/>
      <c r="HH41" s="712"/>
      <c r="HI41" s="712"/>
      <c r="HJ41" s="712"/>
      <c r="HK41" s="712"/>
      <c r="HL41" s="711"/>
      <c r="HM41" s="712"/>
      <c r="HN41" s="712"/>
      <c r="HO41" s="712"/>
      <c r="HP41" s="712"/>
      <c r="HQ41" s="711"/>
      <c r="HR41" s="712"/>
      <c r="HS41" s="712"/>
      <c r="HT41" s="712"/>
      <c r="HU41" s="712"/>
      <c r="HV41" s="711"/>
      <c r="HW41" s="712"/>
      <c r="HX41" s="712"/>
      <c r="HY41" s="712"/>
      <c r="HZ41" s="712"/>
      <c r="IA41" s="711"/>
      <c r="IB41" s="712"/>
      <c r="IC41" s="712"/>
      <c r="ID41" s="712"/>
      <c r="IE41" s="712"/>
      <c r="IF41" s="711"/>
      <c r="IG41" s="712"/>
      <c r="IH41" s="712"/>
      <c r="II41" s="712"/>
      <c r="IJ41" s="712"/>
      <c r="IK41" s="711"/>
      <c r="IL41" s="712"/>
      <c r="IM41" s="712"/>
      <c r="IN41" s="712"/>
      <c r="IO41" s="712"/>
    </row>
    <row r="42" spans="1:249" ht="16.5">
      <c r="A42" s="709" t="s">
        <v>570</v>
      </c>
      <c r="B42" s="710"/>
      <c r="C42" s="710"/>
      <c r="D42" s="710"/>
      <c r="E42" s="710"/>
      <c r="F42" s="710"/>
      <c r="G42" s="710"/>
      <c r="H42" s="170"/>
      <c r="I42" s="403"/>
      <c r="J42" s="709"/>
      <c r="K42" s="710"/>
      <c r="L42" s="710"/>
      <c r="M42" s="710"/>
      <c r="N42" s="710"/>
      <c r="O42" s="709"/>
      <c r="P42" s="710"/>
      <c r="Q42" s="710"/>
      <c r="R42" s="710"/>
      <c r="S42" s="710"/>
      <c r="T42" s="709"/>
      <c r="U42" s="710"/>
      <c r="V42" s="710"/>
      <c r="W42" s="710"/>
      <c r="X42" s="710"/>
      <c r="Y42" s="709"/>
      <c r="Z42" s="710"/>
      <c r="AA42" s="710"/>
      <c r="AB42" s="710"/>
      <c r="AC42" s="710"/>
      <c r="AD42" s="709"/>
      <c r="AE42" s="710"/>
      <c r="AF42" s="710"/>
      <c r="AG42" s="710"/>
      <c r="AH42" s="710"/>
      <c r="AI42" s="709"/>
      <c r="AJ42" s="710"/>
      <c r="AK42" s="710"/>
      <c r="AL42" s="710"/>
      <c r="AM42" s="710"/>
      <c r="AN42" s="709"/>
      <c r="AO42" s="710"/>
      <c r="AP42" s="710"/>
      <c r="AQ42" s="710"/>
      <c r="AR42" s="710"/>
      <c r="AS42" s="709"/>
      <c r="AT42" s="710"/>
      <c r="AU42" s="710"/>
      <c r="AV42" s="710"/>
      <c r="AW42" s="710"/>
      <c r="AX42" s="709"/>
      <c r="AY42" s="710"/>
      <c r="AZ42" s="710"/>
      <c r="BA42" s="710"/>
      <c r="BB42" s="710"/>
      <c r="BC42" s="709"/>
      <c r="BD42" s="710"/>
      <c r="BE42" s="710"/>
      <c r="BF42" s="710"/>
      <c r="BG42" s="710"/>
      <c r="BH42" s="709"/>
      <c r="BI42" s="710"/>
      <c r="BJ42" s="710"/>
      <c r="BK42" s="710"/>
      <c r="BL42" s="710"/>
      <c r="BM42" s="709"/>
      <c r="BN42" s="710"/>
      <c r="BO42" s="710"/>
      <c r="BP42" s="710"/>
      <c r="BQ42" s="710"/>
      <c r="BR42" s="709"/>
      <c r="BS42" s="710"/>
      <c r="BT42" s="710"/>
      <c r="BU42" s="710"/>
      <c r="BV42" s="710"/>
      <c r="BW42" s="709"/>
      <c r="BX42" s="710"/>
      <c r="BY42" s="710"/>
      <c r="BZ42" s="710"/>
      <c r="CA42" s="710"/>
      <c r="CB42" s="709"/>
      <c r="CC42" s="710"/>
      <c r="CD42" s="710"/>
      <c r="CE42" s="710"/>
      <c r="CF42" s="710"/>
      <c r="CG42" s="709"/>
      <c r="CH42" s="710"/>
      <c r="CI42" s="710"/>
      <c r="CJ42" s="710"/>
      <c r="CK42" s="710"/>
      <c r="CL42" s="709"/>
      <c r="CM42" s="710"/>
      <c r="CN42" s="710"/>
      <c r="CO42" s="710"/>
      <c r="CP42" s="710"/>
      <c r="CQ42" s="709"/>
      <c r="CR42" s="710"/>
      <c r="CS42" s="710"/>
      <c r="CT42" s="710"/>
      <c r="CU42" s="710"/>
      <c r="CV42" s="709"/>
      <c r="CW42" s="710"/>
      <c r="CX42" s="710"/>
      <c r="CY42" s="710"/>
      <c r="CZ42" s="710"/>
      <c r="DA42" s="709"/>
      <c r="DB42" s="710"/>
      <c r="DC42" s="710"/>
      <c r="DD42" s="710"/>
      <c r="DE42" s="710"/>
      <c r="DF42" s="709"/>
      <c r="DG42" s="710"/>
      <c r="DH42" s="710"/>
      <c r="DI42" s="710"/>
      <c r="DJ42" s="710"/>
      <c r="DK42" s="709"/>
      <c r="DL42" s="710"/>
      <c r="DM42" s="710"/>
      <c r="DN42" s="710"/>
      <c r="DO42" s="710"/>
      <c r="DP42" s="709"/>
      <c r="DQ42" s="710"/>
      <c r="DR42" s="710"/>
      <c r="DS42" s="710"/>
      <c r="DT42" s="710"/>
      <c r="DU42" s="709"/>
      <c r="DV42" s="710"/>
      <c r="DW42" s="710"/>
      <c r="DX42" s="710"/>
      <c r="DY42" s="710"/>
      <c r="DZ42" s="709"/>
      <c r="EA42" s="710"/>
      <c r="EB42" s="710"/>
      <c r="EC42" s="710"/>
      <c r="ED42" s="710"/>
      <c r="EE42" s="709"/>
      <c r="EF42" s="710"/>
      <c r="EG42" s="710"/>
      <c r="EH42" s="710"/>
      <c r="EI42" s="710"/>
      <c r="EJ42" s="709"/>
      <c r="EK42" s="710"/>
      <c r="EL42" s="710"/>
      <c r="EM42" s="710"/>
      <c r="EN42" s="710"/>
      <c r="EO42" s="709"/>
      <c r="EP42" s="710"/>
      <c r="EQ42" s="710"/>
      <c r="ER42" s="710"/>
      <c r="ES42" s="710"/>
      <c r="ET42" s="709"/>
      <c r="EU42" s="710"/>
      <c r="EV42" s="710"/>
      <c r="EW42" s="710"/>
      <c r="EX42" s="710"/>
      <c r="EY42" s="709"/>
      <c r="EZ42" s="710"/>
      <c r="FA42" s="710"/>
      <c r="FB42" s="710"/>
      <c r="FC42" s="710"/>
      <c r="FD42" s="709"/>
      <c r="FE42" s="710"/>
      <c r="FF42" s="710"/>
      <c r="FG42" s="710"/>
      <c r="FH42" s="710"/>
      <c r="FI42" s="709"/>
      <c r="FJ42" s="710"/>
      <c r="FK42" s="710"/>
      <c r="FL42" s="710"/>
      <c r="FM42" s="710"/>
      <c r="FN42" s="709"/>
      <c r="FO42" s="710"/>
      <c r="FP42" s="710"/>
      <c r="FQ42" s="710"/>
      <c r="FR42" s="710"/>
      <c r="FS42" s="709"/>
      <c r="FT42" s="710"/>
      <c r="FU42" s="710"/>
      <c r="FV42" s="710"/>
      <c r="FW42" s="710"/>
      <c r="FX42" s="709"/>
      <c r="FY42" s="710"/>
      <c r="FZ42" s="710"/>
      <c r="GA42" s="710"/>
      <c r="GB42" s="710"/>
      <c r="GC42" s="709"/>
      <c r="GD42" s="710"/>
      <c r="GE42" s="710"/>
      <c r="GF42" s="710"/>
      <c r="GG42" s="710"/>
      <c r="GH42" s="709"/>
      <c r="GI42" s="710"/>
      <c r="GJ42" s="710"/>
      <c r="GK42" s="710"/>
      <c r="GL42" s="710"/>
      <c r="GM42" s="709"/>
      <c r="GN42" s="710"/>
      <c r="GO42" s="710"/>
      <c r="GP42" s="710"/>
      <c r="GQ42" s="710"/>
      <c r="GR42" s="709"/>
      <c r="GS42" s="710"/>
      <c r="GT42" s="710"/>
      <c r="GU42" s="710"/>
      <c r="GV42" s="710"/>
      <c r="GW42" s="709"/>
      <c r="GX42" s="710"/>
      <c r="GY42" s="710"/>
      <c r="GZ42" s="710"/>
      <c r="HA42" s="710"/>
      <c r="HB42" s="709"/>
      <c r="HC42" s="710"/>
      <c r="HD42" s="710"/>
      <c r="HE42" s="710"/>
      <c r="HF42" s="710"/>
      <c r="HG42" s="709"/>
      <c r="HH42" s="710"/>
      <c r="HI42" s="710"/>
      <c r="HJ42" s="710"/>
      <c r="HK42" s="710"/>
      <c r="HL42" s="709"/>
      <c r="HM42" s="710"/>
      <c r="HN42" s="710"/>
      <c r="HO42" s="710"/>
      <c r="HP42" s="710"/>
      <c r="HQ42" s="709"/>
      <c r="HR42" s="710"/>
      <c r="HS42" s="710"/>
      <c r="HT42" s="710"/>
      <c r="HU42" s="710"/>
      <c r="HV42" s="709"/>
      <c r="HW42" s="710"/>
      <c r="HX42" s="710"/>
      <c r="HY42" s="710"/>
      <c r="HZ42" s="710"/>
      <c r="IA42" s="709"/>
      <c r="IB42" s="710"/>
      <c r="IC42" s="710"/>
      <c r="ID42" s="710"/>
      <c r="IE42" s="710"/>
      <c r="IF42" s="709"/>
      <c r="IG42" s="710"/>
      <c r="IH42" s="710"/>
      <c r="II42" s="710"/>
      <c r="IJ42" s="710"/>
      <c r="IK42" s="709"/>
      <c r="IL42" s="710"/>
      <c r="IM42" s="710"/>
      <c r="IN42" s="710"/>
      <c r="IO42" s="710"/>
    </row>
    <row r="43" spans="1:249" ht="16.5">
      <c r="A43" s="709" t="s">
        <v>415</v>
      </c>
      <c r="B43" s="710"/>
      <c r="C43" s="710"/>
      <c r="D43" s="710"/>
      <c r="E43" s="710"/>
      <c r="F43" s="710"/>
      <c r="G43" s="710"/>
      <c r="H43" s="170"/>
      <c r="I43" s="400"/>
      <c r="J43" s="709"/>
      <c r="K43" s="713"/>
      <c r="L43" s="713"/>
      <c r="M43" s="713"/>
      <c r="N43" s="713"/>
      <c r="O43" s="709"/>
      <c r="P43" s="713"/>
      <c r="Q43" s="713"/>
      <c r="R43" s="713"/>
      <c r="S43" s="713"/>
      <c r="T43" s="709"/>
      <c r="U43" s="713"/>
      <c r="V43" s="713"/>
      <c r="W43" s="713"/>
      <c r="X43" s="713"/>
      <c r="Y43" s="709"/>
      <c r="Z43" s="713"/>
      <c r="AA43" s="713"/>
      <c r="AB43" s="713"/>
      <c r="AC43" s="713"/>
      <c r="AD43" s="709"/>
      <c r="AE43" s="713"/>
      <c r="AF43" s="713"/>
      <c r="AG43" s="713"/>
      <c r="AH43" s="713"/>
      <c r="AI43" s="709"/>
      <c r="AJ43" s="713"/>
      <c r="AK43" s="713"/>
      <c r="AL43" s="713"/>
      <c r="AM43" s="713"/>
      <c r="AN43" s="709"/>
      <c r="AO43" s="713"/>
      <c r="AP43" s="713"/>
      <c r="AQ43" s="713"/>
      <c r="AR43" s="713"/>
      <c r="AS43" s="709"/>
      <c r="AT43" s="713"/>
      <c r="AU43" s="713"/>
      <c r="AV43" s="713"/>
      <c r="AW43" s="713"/>
      <c r="AX43" s="709"/>
      <c r="AY43" s="713"/>
      <c r="AZ43" s="713"/>
      <c r="BA43" s="713"/>
      <c r="BB43" s="713"/>
      <c r="BC43" s="709"/>
      <c r="BD43" s="713"/>
      <c r="BE43" s="713"/>
      <c r="BF43" s="713"/>
      <c r="BG43" s="713"/>
      <c r="BH43" s="709"/>
      <c r="BI43" s="713"/>
      <c r="BJ43" s="713"/>
      <c r="BK43" s="713"/>
      <c r="BL43" s="713"/>
      <c r="BM43" s="709"/>
      <c r="BN43" s="713"/>
      <c r="BO43" s="713"/>
      <c r="BP43" s="713"/>
      <c r="BQ43" s="713"/>
      <c r="BR43" s="709"/>
      <c r="BS43" s="713"/>
      <c r="BT43" s="713"/>
      <c r="BU43" s="713"/>
      <c r="BV43" s="713"/>
      <c r="BW43" s="709"/>
      <c r="BX43" s="713"/>
      <c r="BY43" s="713"/>
      <c r="BZ43" s="713"/>
      <c r="CA43" s="713"/>
      <c r="CB43" s="709"/>
      <c r="CC43" s="713"/>
      <c r="CD43" s="713"/>
      <c r="CE43" s="713"/>
      <c r="CF43" s="713"/>
      <c r="CG43" s="709"/>
      <c r="CH43" s="713"/>
      <c r="CI43" s="713"/>
      <c r="CJ43" s="713"/>
      <c r="CK43" s="713"/>
      <c r="CL43" s="709"/>
      <c r="CM43" s="713"/>
      <c r="CN43" s="713"/>
      <c r="CO43" s="713"/>
      <c r="CP43" s="713"/>
      <c r="CQ43" s="709"/>
      <c r="CR43" s="713"/>
      <c r="CS43" s="713"/>
      <c r="CT43" s="713"/>
      <c r="CU43" s="713"/>
      <c r="CV43" s="709"/>
      <c r="CW43" s="713"/>
      <c r="CX43" s="713"/>
      <c r="CY43" s="713"/>
      <c r="CZ43" s="713"/>
      <c r="DA43" s="709"/>
      <c r="DB43" s="713"/>
      <c r="DC43" s="713"/>
      <c r="DD43" s="713"/>
      <c r="DE43" s="713"/>
      <c r="DF43" s="709"/>
      <c r="DG43" s="713"/>
      <c r="DH43" s="713"/>
      <c r="DI43" s="713"/>
      <c r="DJ43" s="713"/>
      <c r="DK43" s="709"/>
      <c r="DL43" s="713"/>
      <c r="DM43" s="713"/>
      <c r="DN43" s="713"/>
      <c r="DO43" s="713"/>
      <c r="DP43" s="709"/>
      <c r="DQ43" s="713"/>
      <c r="DR43" s="713"/>
      <c r="DS43" s="713"/>
      <c r="DT43" s="713"/>
      <c r="DU43" s="709"/>
      <c r="DV43" s="713"/>
      <c r="DW43" s="713"/>
      <c r="DX43" s="713"/>
      <c r="DY43" s="713"/>
      <c r="DZ43" s="709"/>
      <c r="EA43" s="713"/>
      <c r="EB43" s="713"/>
      <c r="EC43" s="713"/>
      <c r="ED43" s="713"/>
      <c r="EE43" s="709"/>
      <c r="EF43" s="713"/>
      <c r="EG43" s="713"/>
      <c r="EH43" s="713"/>
      <c r="EI43" s="713"/>
      <c r="EJ43" s="709"/>
      <c r="EK43" s="713"/>
      <c r="EL43" s="713"/>
      <c r="EM43" s="713"/>
      <c r="EN43" s="713"/>
      <c r="EO43" s="709"/>
      <c r="EP43" s="713"/>
      <c r="EQ43" s="713"/>
      <c r="ER43" s="713"/>
      <c r="ES43" s="713"/>
      <c r="ET43" s="709"/>
      <c r="EU43" s="713"/>
      <c r="EV43" s="713"/>
      <c r="EW43" s="713"/>
      <c r="EX43" s="713"/>
      <c r="EY43" s="709"/>
      <c r="EZ43" s="713"/>
      <c r="FA43" s="713"/>
      <c r="FB43" s="713"/>
      <c r="FC43" s="713"/>
      <c r="FD43" s="709"/>
      <c r="FE43" s="713"/>
      <c r="FF43" s="713"/>
      <c r="FG43" s="713"/>
      <c r="FH43" s="713"/>
      <c r="FI43" s="709"/>
      <c r="FJ43" s="713"/>
      <c r="FK43" s="713"/>
      <c r="FL43" s="713"/>
      <c r="FM43" s="713"/>
      <c r="FN43" s="709"/>
      <c r="FO43" s="713"/>
      <c r="FP43" s="713"/>
      <c r="FQ43" s="713"/>
      <c r="FR43" s="713"/>
      <c r="FS43" s="709"/>
      <c r="FT43" s="713"/>
      <c r="FU43" s="713"/>
      <c r="FV43" s="713"/>
      <c r="FW43" s="713"/>
      <c r="FX43" s="709"/>
      <c r="FY43" s="713"/>
      <c r="FZ43" s="713"/>
      <c r="GA43" s="713"/>
      <c r="GB43" s="713"/>
      <c r="GC43" s="709"/>
      <c r="GD43" s="713"/>
      <c r="GE43" s="713"/>
      <c r="GF43" s="713"/>
      <c r="GG43" s="713"/>
      <c r="GH43" s="709"/>
      <c r="GI43" s="713"/>
      <c r="GJ43" s="713"/>
      <c r="GK43" s="713"/>
      <c r="GL43" s="713"/>
      <c r="GM43" s="709"/>
      <c r="GN43" s="713"/>
      <c r="GO43" s="713"/>
      <c r="GP43" s="713"/>
      <c r="GQ43" s="713"/>
      <c r="GR43" s="709"/>
      <c r="GS43" s="713"/>
      <c r="GT43" s="713"/>
      <c r="GU43" s="713"/>
      <c r="GV43" s="713"/>
      <c r="GW43" s="709"/>
      <c r="GX43" s="713"/>
      <c r="GY43" s="713"/>
      <c r="GZ43" s="713"/>
      <c r="HA43" s="713"/>
      <c r="HB43" s="709"/>
      <c r="HC43" s="713"/>
      <c r="HD43" s="713"/>
      <c r="HE43" s="713"/>
      <c r="HF43" s="713"/>
      <c r="HG43" s="709"/>
      <c r="HH43" s="713"/>
      <c r="HI43" s="713"/>
      <c r="HJ43" s="713"/>
      <c r="HK43" s="713"/>
      <c r="HL43" s="709"/>
      <c r="HM43" s="713"/>
      <c r="HN43" s="713"/>
      <c r="HO43" s="713"/>
      <c r="HP43" s="713"/>
      <c r="HQ43" s="709"/>
      <c r="HR43" s="713"/>
      <c r="HS43" s="713"/>
      <c r="HT43" s="713"/>
      <c r="HU43" s="713"/>
      <c r="HV43" s="709"/>
      <c r="HW43" s="713"/>
      <c r="HX43" s="713"/>
      <c r="HY43" s="713"/>
      <c r="HZ43" s="713"/>
      <c r="IA43" s="709"/>
      <c r="IB43" s="713"/>
      <c r="IC43" s="713"/>
      <c r="ID43" s="713"/>
      <c r="IE43" s="713"/>
      <c r="IF43" s="709"/>
      <c r="IG43" s="713"/>
      <c r="IH43" s="713"/>
      <c r="II43" s="713"/>
      <c r="IJ43" s="713"/>
      <c r="IK43" s="709"/>
      <c r="IL43" s="713"/>
      <c r="IM43" s="713"/>
      <c r="IN43" s="713"/>
      <c r="IO43" s="713"/>
    </row>
    <row r="44" spans="1:7" ht="36" customHeight="1">
      <c r="A44" s="726" t="s">
        <v>572</v>
      </c>
      <c r="B44" s="726"/>
      <c r="C44" s="726"/>
      <c r="D44" s="726"/>
      <c r="E44" s="726"/>
      <c r="F44" s="726"/>
      <c r="G44" s="726"/>
    </row>
    <row r="45" spans="1:7" ht="16.5">
      <c r="A45" s="726" t="s">
        <v>571</v>
      </c>
      <c r="B45" s="727"/>
      <c r="C45" s="727"/>
      <c r="D45" s="727"/>
      <c r="E45" s="727"/>
      <c r="F45" s="727"/>
      <c r="G45" s="727"/>
    </row>
    <row r="48" ht="33" customHeight="1"/>
    <row r="49" ht="33" customHeight="1"/>
    <row r="50" ht="33" customHeight="1"/>
    <row r="51" ht="33" customHeight="1"/>
  </sheetData>
  <sheetProtection formatCells="0" formatColumns="0" formatRows="0"/>
  <mergeCells count="158">
    <mergeCell ref="E32:E34"/>
    <mergeCell ref="A45:G45"/>
    <mergeCell ref="A44:G44"/>
    <mergeCell ref="A43:G43"/>
    <mergeCell ref="A3:G3"/>
    <mergeCell ref="A9:B9"/>
    <mergeCell ref="A39:G39"/>
    <mergeCell ref="G32:G34"/>
    <mergeCell ref="A42:G42"/>
    <mergeCell ref="A41:G41"/>
    <mergeCell ref="A40:G40"/>
    <mergeCell ref="C32:C34"/>
    <mergeCell ref="D32:D34"/>
    <mergeCell ref="F32:F34"/>
    <mergeCell ref="AD43:AH43"/>
    <mergeCell ref="J43:N43"/>
    <mergeCell ref="J41:N41"/>
    <mergeCell ref="O41:S41"/>
    <mergeCell ref="T41:X41"/>
    <mergeCell ref="Y41:AC41"/>
    <mergeCell ref="AD41:AH41"/>
    <mergeCell ref="T43:X43"/>
    <mergeCell ref="Y43:AC43"/>
    <mergeCell ref="DF43:DJ43"/>
    <mergeCell ref="BW43:CA43"/>
    <mergeCell ref="CB43:CF43"/>
    <mergeCell ref="CG43:CK43"/>
    <mergeCell ref="CL43:CP43"/>
    <mergeCell ref="CV43:CZ43"/>
    <mergeCell ref="DA43:DE43"/>
    <mergeCell ref="AX43:BB43"/>
    <mergeCell ref="O43:S43"/>
    <mergeCell ref="CQ43:CU43"/>
    <mergeCell ref="BC43:BG43"/>
    <mergeCell ref="AI43:AM43"/>
    <mergeCell ref="AN43:AR43"/>
    <mergeCell ref="BR43:BV43"/>
    <mergeCell ref="BH43:BL43"/>
    <mergeCell ref="BM43:BQ43"/>
    <mergeCell ref="AS43:AW43"/>
    <mergeCell ref="ET43:EX43"/>
    <mergeCell ref="DZ43:ED43"/>
    <mergeCell ref="DK43:DO43"/>
    <mergeCell ref="DP43:DT43"/>
    <mergeCell ref="DU43:DY43"/>
    <mergeCell ref="EE43:EI43"/>
    <mergeCell ref="EJ43:EN43"/>
    <mergeCell ref="EO43:ES43"/>
    <mergeCell ref="EY43:FC43"/>
    <mergeCell ref="HG43:HK43"/>
    <mergeCell ref="GH43:GL43"/>
    <mergeCell ref="FD43:FH43"/>
    <mergeCell ref="FI43:FM43"/>
    <mergeCell ref="FN43:FR43"/>
    <mergeCell ref="FS43:FW43"/>
    <mergeCell ref="FX43:GB43"/>
    <mergeCell ref="GC43:GG43"/>
    <mergeCell ref="IK43:IO43"/>
    <mergeCell ref="GM43:GQ43"/>
    <mergeCell ref="GR43:GV43"/>
    <mergeCell ref="GW43:HA43"/>
    <mergeCell ref="HB43:HF43"/>
    <mergeCell ref="IF43:IJ43"/>
    <mergeCell ref="IA43:IE43"/>
    <mergeCell ref="HV43:HZ43"/>
    <mergeCell ref="HL43:HP43"/>
    <mergeCell ref="HQ43:HU43"/>
    <mergeCell ref="AI41:AM41"/>
    <mergeCell ref="AN41:AR41"/>
    <mergeCell ref="BM41:BQ41"/>
    <mergeCell ref="CB41:CF41"/>
    <mergeCell ref="AS41:AW41"/>
    <mergeCell ref="AX41:BB41"/>
    <mergeCell ref="BC41:BG41"/>
    <mergeCell ref="BH41:BL41"/>
    <mergeCell ref="BR41:BV41"/>
    <mergeCell ref="BW41:CA41"/>
    <mergeCell ref="DF41:DJ41"/>
    <mergeCell ref="DK41:DO41"/>
    <mergeCell ref="DP41:DT41"/>
    <mergeCell ref="CG41:CK41"/>
    <mergeCell ref="CL41:CP41"/>
    <mergeCell ref="CQ41:CU41"/>
    <mergeCell ref="CV41:CZ41"/>
    <mergeCell ref="DA41:DE41"/>
    <mergeCell ref="DU41:DY41"/>
    <mergeCell ref="DZ41:ED41"/>
    <mergeCell ref="EE41:EI41"/>
    <mergeCell ref="EJ41:EN41"/>
    <mergeCell ref="EO41:ES41"/>
    <mergeCell ref="ET41:EX41"/>
    <mergeCell ref="EY41:FC41"/>
    <mergeCell ref="FD41:FH41"/>
    <mergeCell ref="FI41:FM41"/>
    <mergeCell ref="FN41:FR41"/>
    <mergeCell ref="FS41:FW41"/>
    <mergeCell ref="FX41:GB41"/>
    <mergeCell ref="GC41:GG41"/>
    <mergeCell ref="GH41:GL41"/>
    <mergeCell ref="GM41:GQ41"/>
    <mergeCell ref="GR41:GV41"/>
    <mergeCell ref="GW41:HA41"/>
    <mergeCell ref="HB41:HF41"/>
    <mergeCell ref="HG41:HK41"/>
    <mergeCell ref="HL41:HP41"/>
    <mergeCell ref="HQ41:HU41"/>
    <mergeCell ref="HV41:HZ41"/>
    <mergeCell ref="IA41:IE41"/>
    <mergeCell ref="IF41:IJ41"/>
    <mergeCell ref="IK41:IO41"/>
    <mergeCell ref="J42:N42"/>
    <mergeCell ref="O42:S42"/>
    <mergeCell ref="T42:X42"/>
    <mergeCell ref="Y42:AC42"/>
    <mergeCell ref="AD42:AH42"/>
    <mergeCell ref="AI42:AM42"/>
    <mergeCell ref="AN42:AR42"/>
    <mergeCell ref="AS42:AW42"/>
    <mergeCell ref="AX42:BB42"/>
    <mergeCell ref="BC42:BG42"/>
    <mergeCell ref="BH42:BL42"/>
    <mergeCell ref="BM42:BQ42"/>
    <mergeCell ref="BR42:BV42"/>
    <mergeCell ref="BW42:CA42"/>
    <mergeCell ref="CB42:CF42"/>
    <mergeCell ref="CG42:CK42"/>
    <mergeCell ref="CL42:CP42"/>
    <mergeCell ref="CQ42:CU42"/>
    <mergeCell ref="CV42:CZ42"/>
    <mergeCell ref="DA42:DE42"/>
    <mergeCell ref="DF42:DJ42"/>
    <mergeCell ref="GC42:GG42"/>
    <mergeCell ref="DK42:DO42"/>
    <mergeCell ref="DP42:DT42"/>
    <mergeCell ref="DU42:DY42"/>
    <mergeCell ref="DZ42:ED42"/>
    <mergeCell ref="EE42:EI42"/>
    <mergeCell ref="EJ42:EN42"/>
    <mergeCell ref="HB42:HF42"/>
    <mergeCell ref="EO42:ES42"/>
    <mergeCell ref="ET42:EX42"/>
    <mergeCell ref="EY42:FC42"/>
    <mergeCell ref="FD42:FH42"/>
    <mergeCell ref="IF42:IJ42"/>
    <mergeCell ref="FI42:FM42"/>
    <mergeCell ref="FN42:FR42"/>
    <mergeCell ref="FS42:FW42"/>
    <mergeCell ref="FX42:GB42"/>
    <mergeCell ref="IA42:IE42"/>
    <mergeCell ref="GH42:GL42"/>
    <mergeCell ref="IK42:IO42"/>
    <mergeCell ref="HG42:HK42"/>
    <mergeCell ref="HL42:HP42"/>
    <mergeCell ref="HQ42:HU42"/>
    <mergeCell ref="HV42:HZ42"/>
    <mergeCell ref="GM42:GQ42"/>
    <mergeCell ref="GR42:GV42"/>
    <mergeCell ref="GW42:HA42"/>
  </mergeCells>
  <dataValidations count="1">
    <dataValidation type="decimal" allowBlank="1" showInputMessage="1" showErrorMessage="1" error="若第17項不小於0, 請於此輸入0" sqref="G38">
      <formula1>0</formula1>
      <formula2>G36</formula2>
    </dataValidation>
  </dataValidations>
  <printOptions horizontalCentered="1"/>
  <pageMargins left="0.5511811023622047" right="0.3937007874015748" top="0.8661417322834646" bottom="0.984251968503937" header="0.5118110236220472" footer="0.5118110236220472"/>
  <pageSetup fitToHeight="1" fitToWidth="1" horizontalDpi="600" verticalDpi="600" orientation="portrait" paperSize="9" scale="57" r:id="rId1"/>
</worksheet>
</file>

<file path=xl/worksheets/sheet6.xml><?xml version="1.0" encoding="utf-8"?>
<worksheet xmlns="http://schemas.openxmlformats.org/spreadsheetml/2006/main" xmlns:r="http://schemas.openxmlformats.org/officeDocument/2006/relationships">
  <dimension ref="A1:R71"/>
  <sheetViews>
    <sheetView zoomScale="70" zoomScaleNormal="70" zoomScaleSheetLayoutView="70" zoomScalePageLayoutView="0" workbookViewId="0" topLeftCell="C1">
      <selection activeCell="A1" sqref="A1:H1"/>
    </sheetView>
  </sheetViews>
  <sheetFormatPr defaultColWidth="9.00390625" defaultRowHeight="16.5"/>
  <cols>
    <col min="1" max="1" width="2.625" style="310" hidden="1" customWidth="1"/>
    <col min="2" max="2" width="13.875" style="310" customWidth="1"/>
    <col min="3" max="3" width="14.25390625" style="310" customWidth="1"/>
    <col min="4" max="8" width="22.625" style="310" customWidth="1"/>
    <col min="9" max="16" width="22.75390625" style="310" customWidth="1"/>
    <col min="17" max="17" width="11.75390625" style="310" bestFit="1" customWidth="1"/>
    <col min="18" max="16384" width="9.00390625" style="310" customWidth="1"/>
  </cols>
  <sheetData>
    <row r="1" ht="16.5">
      <c r="B1" s="309" t="s">
        <v>273</v>
      </c>
    </row>
    <row r="2" ht="7.5" customHeight="1">
      <c r="B2" s="309"/>
    </row>
    <row r="3" ht="9" customHeight="1">
      <c r="B3" s="309"/>
    </row>
    <row r="4" spans="2:8" ht="33" customHeight="1">
      <c r="B4" s="778" t="s">
        <v>573</v>
      </c>
      <c r="C4" s="779"/>
      <c r="D4" s="779"/>
      <c r="E4" s="779"/>
      <c r="F4" s="779"/>
      <c r="G4" s="779"/>
      <c r="H4" s="779"/>
    </row>
    <row r="5" spans="2:16" ht="33" customHeight="1">
      <c r="B5" s="271"/>
      <c r="C5" s="311"/>
      <c r="D5" s="311"/>
      <c r="E5" s="311"/>
      <c r="F5" s="311"/>
      <c r="G5" s="311"/>
      <c r="H5" s="311"/>
      <c r="P5" s="312" t="s">
        <v>302</v>
      </c>
    </row>
    <row r="6" spans="2:13" s="313" customFormat="1" ht="22.5" customHeight="1">
      <c r="B6" s="209" t="str">
        <f>"公司："&amp;'基本資料輸入'!$E$6</f>
        <v>公司：XX 產物保險股份有限公司</v>
      </c>
      <c r="M6" s="196" t="str">
        <f>"評估基準日："&amp;'基本資料輸入'!$E$8</f>
        <v>評估基準日：民國xxx年MM月DD日</v>
      </c>
    </row>
    <row r="7" spans="2:8" s="313" customFormat="1" ht="18" thickBot="1">
      <c r="B7" s="314"/>
      <c r="C7" s="315"/>
      <c r="D7" s="315"/>
      <c r="E7" s="315"/>
      <c r="F7" s="315"/>
      <c r="G7" s="315"/>
      <c r="H7" s="315"/>
    </row>
    <row r="8" spans="2:16" s="313" customFormat="1" ht="20.25" customHeight="1" thickTop="1">
      <c r="B8" s="757" t="s">
        <v>54</v>
      </c>
      <c r="C8" s="758"/>
      <c r="D8" s="780" t="s">
        <v>355</v>
      </c>
      <c r="E8" s="780" t="s">
        <v>356</v>
      </c>
      <c r="F8" s="780" t="s">
        <v>357</v>
      </c>
      <c r="G8" s="780" t="s">
        <v>358</v>
      </c>
      <c r="H8" s="773" t="s">
        <v>359</v>
      </c>
      <c r="I8" s="751" t="s">
        <v>360</v>
      </c>
      <c r="J8" s="752"/>
      <c r="K8" s="752"/>
      <c r="L8" s="753"/>
      <c r="M8" s="751" t="s">
        <v>361</v>
      </c>
      <c r="N8" s="752"/>
      <c r="O8" s="752"/>
      <c r="P8" s="753"/>
    </row>
    <row r="9" spans="2:16" s="313" customFormat="1" ht="75" customHeight="1">
      <c r="B9" s="759"/>
      <c r="C9" s="760"/>
      <c r="D9" s="781"/>
      <c r="E9" s="781"/>
      <c r="F9" s="781"/>
      <c r="G9" s="781"/>
      <c r="H9" s="774"/>
      <c r="I9" s="316" t="s">
        <v>362</v>
      </c>
      <c r="J9" s="317" t="s">
        <v>363</v>
      </c>
      <c r="K9" s="317" t="s">
        <v>364</v>
      </c>
      <c r="L9" s="318" t="s">
        <v>365</v>
      </c>
      <c r="M9" s="316" t="s">
        <v>362</v>
      </c>
      <c r="N9" s="317" t="s">
        <v>363</v>
      </c>
      <c r="O9" s="317" t="s">
        <v>364</v>
      </c>
      <c r="P9" s="318" t="s">
        <v>365</v>
      </c>
    </row>
    <row r="10" spans="2:16" s="313" customFormat="1" ht="35.25" thickBot="1">
      <c r="B10" s="761"/>
      <c r="C10" s="762"/>
      <c r="D10" s="782"/>
      <c r="E10" s="782"/>
      <c r="F10" s="782"/>
      <c r="G10" s="782"/>
      <c r="H10" s="775"/>
      <c r="I10" s="319" t="s">
        <v>366</v>
      </c>
      <c r="J10" s="320" t="s">
        <v>367</v>
      </c>
      <c r="K10" s="320" t="s">
        <v>368</v>
      </c>
      <c r="L10" s="321" t="s">
        <v>369</v>
      </c>
      <c r="M10" s="319" t="s">
        <v>370</v>
      </c>
      <c r="N10" s="320" t="s">
        <v>371</v>
      </c>
      <c r="O10" s="320" t="s">
        <v>372</v>
      </c>
      <c r="P10" s="321" t="s">
        <v>373</v>
      </c>
    </row>
    <row r="11" spans="2:18" s="313" customFormat="1" ht="24.75" customHeight="1">
      <c r="B11" s="322" t="s">
        <v>28</v>
      </c>
      <c r="C11" s="323" t="s">
        <v>374</v>
      </c>
      <c r="D11" s="324"/>
      <c r="E11" s="324"/>
      <c r="F11" s="324"/>
      <c r="G11" s="325">
        <f>D11+E11-F11</f>
        <v>0</v>
      </c>
      <c r="H11" s="326">
        <v>0.5</v>
      </c>
      <c r="I11" s="327">
        <f>D11*$H$11</f>
        <v>0</v>
      </c>
      <c r="J11" s="328"/>
      <c r="K11" s="328"/>
      <c r="L11" s="329">
        <f>J11-K11</f>
        <v>0</v>
      </c>
      <c r="M11" s="327">
        <f>E11*$H11</f>
        <v>0</v>
      </c>
      <c r="N11" s="328"/>
      <c r="O11" s="328"/>
      <c r="P11" s="329">
        <f>N11-O11</f>
        <v>0</v>
      </c>
      <c r="Q11" s="330"/>
      <c r="R11" s="330"/>
    </row>
    <row r="12" spans="2:18" s="313" customFormat="1" ht="24.75" customHeight="1" thickBot="1">
      <c r="B12" s="322" t="s">
        <v>29</v>
      </c>
      <c r="C12" s="331" t="s">
        <v>375</v>
      </c>
      <c r="D12" s="332"/>
      <c r="E12" s="332"/>
      <c r="F12" s="332"/>
      <c r="G12" s="328">
        <f>D12+E12-F12</f>
        <v>0</v>
      </c>
      <c r="H12" s="333">
        <v>0.5</v>
      </c>
      <c r="I12" s="334">
        <f>D12*$H$12</f>
        <v>0</v>
      </c>
      <c r="J12" s="328"/>
      <c r="K12" s="328"/>
      <c r="L12" s="329">
        <f>J12-K12</f>
        <v>0</v>
      </c>
      <c r="M12" s="334">
        <f>E12*$H12</f>
        <v>0</v>
      </c>
      <c r="N12" s="328"/>
      <c r="O12" s="328"/>
      <c r="P12" s="329">
        <f>N12-O12</f>
        <v>0</v>
      </c>
      <c r="Q12" s="330"/>
      <c r="R12" s="330"/>
    </row>
    <row r="13" spans="2:18" s="313" customFormat="1" ht="24.75" customHeight="1" thickBot="1" thickTop="1">
      <c r="B13" s="741" t="s">
        <v>376</v>
      </c>
      <c r="C13" s="742"/>
      <c r="D13" s="335">
        <f>SUM(D11:D12)</f>
        <v>0</v>
      </c>
      <c r="E13" s="335">
        <f>SUM(E11:E12)</f>
        <v>0</v>
      </c>
      <c r="F13" s="335">
        <f>SUM(F11:F12)</f>
        <v>0</v>
      </c>
      <c r="G13" s="335">
        <f>SUM(G11:G12)</f>
        <v>0</v>
      </c>
      <c r="H13" s="336"/>
      <c r="I13" s="356">
        <f aca="true" t="shared" si="0" ref="I13:P13">SUM(I11:I12)</f>
        <v>0</v>
      </c>
      <c r="J13" s="335">
        <f t="shared" si="0"/>
        <v>0</v>
      </c>
      <c r="K13" s="335">
        <f t="shared" si="0"/>
        <v>0</v>
      </c>
      <c r="L13" s="357">
        <f t="shared" si="0"/>
        <v>0</v>
      </c>
      <c r="M13" s="356">
        <f t="shared" si="0"/>
        <v>0</v>
      </c>
      <c r="N13" s="335">
        <f t="shared" si="0"/>
        <v>0</v>
      </c>
      <c r="O13" s="335">
        <f t="shared" si="0"/>
        <v>0</v>
      </c>
      <c r="P13" s="357">
        <f t="shared" si="0"/>
        <v>0</v>
      </c>
      <c r="Q13" s="330"/>
      <c r="R13" s="330"/>
    </row>
    <row r="14" spans="2:18" s="313" customFormat="1" ht="24.75" customHeight="1" thickTop="1">
      <c r="B14" s="749" t="s">
        <v>377</v>
      </c>
      <c r="C14" s="750"/>
      <c r="D14" s="337"/>
      <c r="E14" s="337"/>
      <c r="F14" s="337"/>
      <c r="G14" s="338">
        <f>D14+E14-F14</f>
        <v>0</v>
      </c>
      <c r="H14" s="339">
        <v>0.5</v>
      </c>
      <c r="I14" s="340">
        <f>D14*$H$14</f>
        <v>0</v>
      </c>
      <c r="J14" s="338"/>
      <c r="K14" s="338"/>
      <c r="L14" s="341">
        <f>J14-K14</f>
        <v>0</v>
      </c>
      <c r="M14" s="340">
        <f>E14*$H14</f>
        <v>0</v>
      </c>
      <c r="N14" s="338"/>
      <c r="O14" s="338"/>
      <c r="P14" s="341">
        <f>N14-O14</f>
        <v>0</v>
      </c>
      <c r="Q14" s="330"/>
      <c r="R14" s="330"/>
    </row>
    <row r="15" spans="2:18" s="313" customFormat="1" ht="48.75" customHeight="1">
      <c r="B15" s="737" t="s">
        <v>378</v>
      </c>
      <c r="C15" s="342" t="s">
        <v>379</v>
      </c>
      <c r="D15" s="343"/>
      <c r="E15" s="343"/>
      <c r="F15" s="343"/>
      <c r="G15" s="325">
        <f>D15+E15-F15</f>
        <v>0</v>
      </c>
      <c r="H15" s="344">
        <v>0.75</v>
      </c>
      <c r="I15" s="327">
        <f>D15*$H$15</f>
        <v>0</v>
      </c>
      <c r="J15" s="325"/>
      <c r="K15" s="325"/>
      <c r="L15" s="345">
        <f>J15-K15</f>
        <v>0</v>
      </c>
      <c r="M15" s="327">
        <f>E15*$H15</f>
        <v>0</v>
      </c>
      <c r="N15" s="325"/>
      <c r="O15" s="325"/>
      <c r="P15" s="345">
        <f>N15-O15</f>
        <v>0</v>
      </c>
      <c r="Q15" s="330"/>
      <c r="R15" s="330"/>
    </row>
    <row r="16" spans="2:18" s="313" customFormat="1" ht="57.75" customHeight="1" thickBot="1">
      <c r="B16" s="738"/>
      <c r="C16" s="331" t="s">
        <v>380</v>
      </c>
      <c r="D16" s="346"/>
      <c r="E16" s="346"/>
      <c r="F16" s="346"/>
      <c r="G16" s="328">
        <f>D16+E16-F16</f>
        <v>0</v>
      </c>
      <c r="H16" s="347">
        <v>0.25</v>
      </c>
      <c r="I16" s="334">
        <f>D16*$H$16</f>
        <v>0</v>
      </c>
      <c r="J16" s="328"/>
      <c r="K16" s="328"/>
      <c r="L16" s="329">
        <f>J16-K16</f>
        <v>0</v>
      </c>
      <c r="M16" s="334">
        <f>E16*$H16</f>
        <v>0</v>
      </c>
      <c r="N16" s="328"/>
      <c r="O16" s="328"/>
      <c r="P16" s="329">
        <f>N16-O16</f>
        <v>0</v>
      </c>
      <c r="Q16" s="330"/>
      <c r="R16" s="330"/>
    </row>
    <row r="17" spans="2:18" s="313" customFormat="1" ht="42" customHeight="1" thickBot="1" thickTop="1">
      <c r="B17" s="747" t="s">
        <v>381</v>
      </c>
      <c r="C17" s="748"/>
      <c r="D17" s="335">
        <f>SUM(D14:D15)</f>
        <v>0</v>
      </c>
      <c r="E17" s="335">
        <f>SUM(E14:E15)</f>
        <v>0</v>
      </c>
      <c r="F17" s="335">
        <f>SUM(F14:F15)</f>
        <v>0</v>
      </c>
      <c r="G17" s="335">
        <f>SUM(G14:G15)</f>
        <v>0</v>
      </c>
      <c r="H17" s="336"/>
      <c r="I17" s="656">
        <f>SUM(I14:I16)</f>
        <v>0</v>
      </c>
      <c r="J17" s="657">
        <f aca="true" t="shared" si="1" ref="J17:O17">SUM(J14:J16)</f>
        <v>0</v>
      </c>
      <c r="K17" s="657">
        <f t="shared" si="1"/>
        <v>0</v>
      </c>
      <c r="L17" s="658">
        <f t="shared" si="1"/>
        <v>0</v>
      </c>
      <c r="M17" s="656">
        <f>SUM(M14:M16)</f>
        <v>0</v>
      </c>
      <c r="N17" s="657">
        <f>SUM(N14:N16)</f>
        <v>0</v>
      </c>
      <c r="O17" s="657">
        <f t="shared" si="1"/>
        <v>0</v>
      </c>
      <c r="P17" s="658">
        <f>SUM(P14:P16)</f>
        <v>0</v>
      </c>
      <c r="Q17" s="330"/>
      <c r="R17" s="330"/>
    </row>
    <row r="18" spans="2:18" s="313" customFormat="1" ht="24.75" customHeight="1" thickBot="1" thickTop="1">
      <c r="B18" s="739" t="s">
        <v>382</v>
      </c>
      <c r="C18" s="740"/>
      <c r="D18" s="348">
        <f>SUM(D13,D17)</f>
        <v>0</v>
      </c>
      <c r="E18" s="348">
        <f>SUM(E13,E17)</f>
        <v>0</v>
      </c>
      <c r="F18" s="348">
        <f>SUM(F13,F17)</f>
        <v>0</v>
      </c>
      <c r="G18" s="348">
        <f>SUM(G13,G17)</f>
        <v>0</v>
      </c>
      <c r="H18" s="349"/>
      <c r="I18" s="356">
        <f aca="true" t="shared" si="2" ref="I18:P18">SUM(I13,I17)</f>
        <v>0</v>
      </c>
      <c r="J18" s="335">
        <f t="shared" si="2"/>
        <v>0</v>
      </c>
      <c r="K18" s="335">
        <f t="shared" si="2"/>
        <v>0</v>
      </c>
      <c r="L18" s="357">
        <f t="shared" si="2"/>
        <v>0</v>
      </c>
      <c r="M18" s="356">
        <f>SUM(M13,M17)</f>
        <v>0</v>
      </c>
      <c r="N18" s="335">
        <f t="shared" si="2"/>
        <v>0</v>
      </c>
      <c r="O18" s="335">
        <f t="shared" si="2"/>
        <v>0</v>
      </c>
      <c r="P18" s="357">
        <f t="shared" si="2"/>
        <v>0</v>
      </c>
      <c r="Q18" s="330"/>
      <c r="R18" s="330"/>
    </row>
    <row r="19" spans="2:18" s="313" customFormat="1" ht="24.75" customHeight="1" thickBot="1" thickTop="1">
      <c r="B19" s="350"/>
      <c r="C19" s="350"/>
      <c r="D19" s="351"/>
      <c r="E19" s="351"/>
      <c r="F19" s="351"/>
      <c r="G19" s="351"/>
      <c r="H19" s="352"/>
      <c r="I19" s="351"/>
      <c r="J19" s="351"/>
      <c r="K19" s="351"/>
      <c r="L19" s="351"/>
      <c r="M19" s="351"/>
      <c r="N19" s="351"/>
      <c r="O19" s="351"/>
      <c r="P19" s="351"/>
      <c r="Q19" s="330"/>
      <c r="R19" s="330"/>
    </row>
    <row r="20" spans="2:12" s="313" customFormat="1" ht="20.25" customHeight="1" thickTop="1">
      <c r="B20" s="757" t="s">
        <v>54</v>
      </c>
      <c r="C20" s="758"/>
      <c r="D20" s="751" t="s">
        <v>383</v>
      </c>
      <c r="E20" s="752"/>
      <c r="F20" s="752"/>
      <c r="G20" s="753"/>
      <c r="H20" s="751" t="s">
        <v>384</v>
      </c>
      <c r="I20" s="752"/>
      <c r="J20" s="752"/>
      <c r="K20" s="752"/>
      <c r="L20" s="753"/>
    </row>
    <row r="21" spans="2:12" s="313" customFormat="1" ht="65.25" customHeight="1">
      <c r="B21" s="759"/>
      <c r="C21" s="760"/>
      <c r="D21" s="316" t="s">
        <v>362</v>
      </c>
      <c r="E21" s="317" t="s">
        <v>363</v>
      </c>
      <c r="F21" s="317" t="s">
        <v>364</v>
      </c>
      <c r="G21" s="318" t="s">
        <v>365</v>
      </c>
      <c r="H21" s="316" t="s">
        <v>362</v>
      </c>
      <c r="I21" s="317" t="s">
        <v>363</v>
      </c>
      <c r="J21" s="317" t="s">
        <v>364</v>
      </c>
      <c r="K21" s="353" t="s">
        <v>365</v>
      </c>
      <c r="L21" s="318" t="s">
        <v>385</v>
      </c>
    </row>
    <row r="22" spans="2:12" s="313" customFormat="1" ht="44.25" customHeight="1" thickBot="1">
      <c r="B22" s="761"/>
      <c r="C22" s="762"/>
      <c r="D22" s="319" t="s">
        <v>386</v>
      </c>
      <c r="E22" s="320" t="s">
        <v>387</v>
      </c>
      <c r="F22" s="320" t="s">
        <v>388</v>
      </c>
      <c r="G22" s="321" t="s">
        <v>389</v>
      </c>
      <c r="H22" s="497" t="s">
        <v>513</v>
      </c>
      <c r="I22" s="320" t="s">
        <v>390</v>
      </c>
      <c r="J22" s="320" t="s">
        <v>290</v>
      </c>
      <c r="K22" s="354" t="s">
        <v>276</v>
      </c>
      <c r="L22" s="321" t="s">
        <v>391</v>
      </c>
    </row>
    <row r="23" spans="2:13" s="313" customFormat="1" ht="24.75" customHeight="1">
      <c r="B23" s="322" t="s">
        <v>28</v>
      </c>
      <c r="C23" s="323" t="s">
        <v>392</v>
      </c>
      <c r="D23" s="327">
        <f>F11*$H11</f>
        <v>0</v>
      </c>
      <c r="E23" s="328"/>
      <c r="F23" s="328"/>
      <c r="G23" s="329">
        <f>E23-F23</f>
        <v>0</v>
      </c>
      <c r="H23" s="327">
        <f>I11+M11-D23</f>
        <v>0</v>
      </c>
      <c r="I23" s="328"/>
      <c r="J23" s="328"/>
      <c r="K23" s="355">
        <f>I23-J23</f>
        <v>0</v>
      </c>
      <c r="L23" s="329">
        <f>I23-H23</f>
        <v>0</v>
      </c>
      <c r="M23" s="330"/>
    </row>
    <row r="24" spans="2:13" s="313" customFormat="1" ht="24.75" customHeight="1" thickBot="1">
      <c r="B24" s="322" t="s">
        <v>29</v>
      </c>
      <c r="C24" s="331" t="s">
        <v>5</v>
      </c>
      <c r="D24" s="334">
        <f>F12*$H12</f>
        <v>0</v>
      </c>
      <c r="E24" s="328"/>
      <c r="F24" s="328"/>
      <c r="G24" s="329">
        <f>E24-F24</f>
        <v>0</v>
      </c>
      <c r="H24" s="327">
        <f>I12+M12-D24</f>
        <v>0</v>
      </c>
      <c r="I24" s="328"/>
      <c r="J24" s="328"/>
      <c r="K24" s="355">
        <f>I24-J24</f>
        <v>0</v>
      </c>
      <c r="L24" s="329">
        <f>I24-H24</f>
        <v>0</v>
      </c>
      <c r="M24" s="330"/>
    </row>
    <row r="25" spans="2:13" s="313" customFormat="1" ht="24.75" customHeight="1" thickBot="1" thickTop="1">
      <c r="B25" s="741" t="s">
        <v>0</v>
      </c>
      <c r="C25" s="742"/>
      <c r="D25" s="356">
        <f aca="true" t="shared" si="3" ref="D25:K25">SUM(D23:D24)</f>
        <v>0</v>
      </c>
      <c r="E25" s="335">
        <f t="shared" si="3"/>
        <v>0</v>
      </c>
      <c r="F25" s="335">
        <f t="shared" si="3"/>
        <v>0</v>
      </c>
      <c r="G25" s="357">
        <f t="shared" si="3"/>
        <v>0</v>
      </c>
      <c r="H25" s="356">
        <f>SUM(H23:H24)</f>
        <v>0</v>
      </c>
      <c r="I25" s="335">
        <f>SUM(I23:I24)</f>
        <v>0</v>
      </c>
      <c r="J25" s="335">
        <f t="shared" si="3"/>
        <v>0</v>
      </c>
      <c r="K25" s="358">
        <f t="shared" si="3"/>
        <v>0</v>
      </c>
      <c r="L25" s="357"/>
      <c r="M25" s="330"/>
    </row>
    <row r="26" spans="2:13" s="313" customFormat="1" ht="24.75" customHeight="1" thickTop="1">
      <c r="B26" s="749" t="s">
        <v>1</v>
      </c>
      <c r="C26" s="750"/>
      <c r="D26" s="340">
        <f>F14*$H14</f>
        <v>0</v>
      </c>
      <c r="E26" s="338"/>
      <c r="F26" s="338"/>
      <c r="G26" s="341">
        <f>E26-F26</f>
        <v>0</v>
      </c>
      <c r="H26" s="327">
        <f>I14+M14-D26</f>
        <v>0</v>
      </c>
      <c r="I26" s="338"/>
      <c r="J26" s="338"/>
      <c r="K26" s="359">
        <f>I26-J26</f>
        <v>0</v>
      </c>
      <c r="L26" s="341">
        <f>I26-H26</f>
        <v>0</v>
      </c>
      <c r="M26" s="330"/>
    </row>
    <row r="27" spans="2:13" s="313" customFormat="1" ht="48.75" customHeight="1">
      <c r="B27" s="737" t="s">
        <v>2</v>
      </c>
      <c r="C27" s="342" t="s">
        <v>3</v>
      </c>
      <c r="D27" s="327">
        <f>F15*$H15</f>
        <v>0</v>
      </c>
      <c r="E27" s="325"/>
      <c r="F27" s="325"/>
      <c r="G27" s="345">
        <f>E27-F27</f>
        <v>0</v>
      </c>
      <c r="H27" s="327">
        <f>I15+M15-D27</f>
        <v>0</v>
      </c>
      <c r="I27" s="325"/>
      <c r="J27" s="325"/>
      <c r="K27" s="360">
        <f>I27-J27</f>
        <v>0</v>
      </c>
      <c r="L27" s="345">
        <f>I27-H27</f>
        <v>0</v>
      </c>
      <c r="M27" s="330"/>
    </row>
    <row r="28" spans="2:13" s="313" customFormat="1" ht="57.75" customHeight="1" thickBot="1">
      <c r="B28" s="738"/>
      <c r="C28" s="331" t="s">
        <v>393</v>
      </c>
      <c r="D28" s="334">
        <f>F16*$H16</f>
        <v>0</v>
      </c>
      <c r="E28" s="328"/>
      <c r="F28" s="328"/>
      <c r="G28" s="329">
        <f>E28-F28</f>
        <v>0</v>
      </c>
      <c r="H28" s="327">
        <f>I16+M16-D28</f>
        <v>0</v>
      </c>
      <c r="I28" s="328"/>
      <c r="J28" s="328"/>
      <c r="K28" s="355">
        <f>I28-J28</f>
        <v>0</v>
      </c>
      <c r="L28" s="329">
        <f>I28-H28</f>
        <v>0</v>
      </c>
      <c r="M28" s="330"/>
    </row>
    <row r="29" spans="2:13" s="313" customFormat="1" ht="42" customHeight="1" thickBot="1" thickTop="1">
      <c r="B29" s="747" t="s">
        <v>394</v>
      </c>
      <c r="C29" s="748"/>
      <c r="D29" s="661">
        <f aca="true" t="shared" si="4" ref="D29:K29">SUM(D26:D28)</f>
        <v>0</v>
      </c>
      <c r="E29" s="335">
        <f t="shared" si="4"/>
        <v>0</v>
      </c>
      <c r="F29" s="662">
        <f t="shared" si="4"/>
        <v>0</v>
      </c>
      <c r="G29" s="357">
        <f t="shared" si="4"/>
        <v>0</v>
      </c>
      <c r="H29" s="356">
        <f t="shared" si="4"/>
        <v>0</v>
      </c>
      <c r="I29" s="335">
        <f t="shared" si="4"/>
        <v>0</v>
      </c>
      <c r="J29" s="335">
        <f t="shared" si="4"/>
        <v>0</v>
      </c>
      <c r="K29" s="335">
        <f t="shared" si="4"/>
        <v>0</v>
      </c>
      <c r="L29" s="357">
        <f>I29-H29</f>
        <v>0</v>
      </c>
      <c r="M29" s="330"/>
    </row>
    <row r="30" spans="2:13" s="313" customFormat="1" ht="24.75" customHeight="1" thickBot="1" thickTop="1">
      <c r="B30" s="739" t="s">
        <v>6</v>
      </c>
      <c r="C30" s="740"/>
      <c r="D30" s="655">
        <f>SUM(D25,D29)</f>
        <v>0</v>
      </c>
      <c r="E30" s="348">
        <f aca="true" t="shared" si="5" ref="E30:L30">SUM(E25,E29)</f>
        <v>0</v>
      </c>
      <c r="F30" s="348">
        <f t="shared" si="5"/>
        <v>0</v>
      </c>
      <c r="G30" s="659">
        <f t="shared" si="5"/>
        <v>0</v>
      </c>
      <c r="H30" s="655">
        <f>SUM(H25,H29)</f>
        <v>0</v>
      </c>
      <c r="I30" s="348">
        <f t="shared" si="5"/>
        <v>0</v>
      </c>
      <c r="J30" s="348">
        <f t="shared" si="5"/>
        <v>0</v>
      </c>
      <c r="K30" s="660">
        <f t="shared" si="5"/>
        <v>0</v>
      </c>
      <c r="L30" s="659">
        <f t="shared" si="5"/>
        <v>0</v>
      </c>
      <c r="M30" s="330"/>
    </row>
    <row r="31" spans="2:13" s="313" customFormat="1" ht="24.75" customHeight="1" thickTop="1">
      <c r="B31" s="350"/>
      <c r="C31" s="350"/>
      <c r="D31" s="351"/>
      <c r="E31" s="351"/>
      <c r="F31" s="351"/>
      <c r="G31" s="351"/>
      <c r="H31" s="351"/>
      <c r="I31" s="351"/>
      <c r="J31" s="351"/>
      <c r="K31" s="351"/>
      <c r="L31" s="330"/>
      <c r="M31" s="330"/>
    </row>
    <row r="32" spans="2:13" s="313" customFormat="1" ht="24.75" customHeight="1" thickBot="1">
      <c r="B32" s="350"/>
      <c r="C32" s="350"/>
      <c r="D32" s="351"/>
      <c r="E32" s="351"/>
      <c r="F32" s="351"/>
      <c r="G32" s="351"/>
      <c r="H32" s="351"/>
      <c r="I32" s="351"/>
      <c r="J32" s="351"/>
      <c r="K32" s="351"/>
      <c r="L32" s="330"/>
      <c r="M32" s="330"/>
    </row>
    <row r="33" spans="2:11" s="361" customFormat="1" ht="24.75" customHeight="1" thickTop="1">
      <c r="B33" s="763" t="s">
        <v>54</v>
      </c>
      <c r="C33" s="764"/>
      <c r="D33" s="754" t="s">
        <v>399</v>
      </c>
      <c r="E33" s="755"/>
      <c r="F33" s="755"/>
      <c r="G33" s="756"/>
      <c r="H33" s="754" t="s">
        <v>279</v>
      </c>
      <c r="I33" s="755"/>
      <c r="J33" s="755"/>
      <c r="K33" s="756"/>
    </row>
    <row r="34" spans="2:11" s="361" customFormat="1" ht="24.75" customHeight="1">
      <c r="B34" s="765"/>
      <c r="C34" s="766"/>
      <c r="D34" s="362" t="s">
        <v>277</v>
      </c>
      <c r="E34" s="363" t="s">
        <v>278</v>
      </c>
      <c r="F34" s="363" t="s">
        <v>271</v>
      </c>
      <c r="G34" s="364" t="s">
        <v>272</v>
      </c>
      <c r="H34" s="362" t="s">
        <v>277</v>
      </c>
      <c r="I34" s="363" t="s">
        <v>278</v>
      </c>
      <c r="J34" s="363" t="s">
        <v>271</v>
      </c>
      <c r="K34" s="364" t="s">
        <v>272</v>
      </c>
    </row>
    <row r="35" spans="2:11" s="365" customFormat="1" ht="39.75" customHeight="1" thickBot="1">
      <c r="B35" s="767"/>
      <c r="C35" s="768"/>
      <c r="D35" s="366" t="s">
        <v>296</v>
      </c>
      <c r="E35" s="367" t="s">
        <v>297</v>
      </c>
      <c r="F35" s="367" t="s">
        <v>298</v>
      </c>
      <c r="G35" s="368" t="s">
        <v>299</v>
      </c>
      <c r="H35" s="366" t="s">
        <v>295</v>
      </c>
      <c r="I35" s="367" t="s">
        <v>294</v>
      </c>
      <c r="J35" s="367" t="s">
        <v>293</v>
      </c>
      <c r="K35" s="368" t="s">
        <v>292</v>
      </c>
    </row>
    <row r="36" spans="2:11" s="361" customFormat="1" ht="24.75" customHeight="1">
      <c r="B36" s="369" t="s">
        <v>28</v>
      </c>
      <c r="C36" s="370" t="s">
        <v>274</v>
      </c>
      <c r="D36" s="371"/>
      <c r="E36" s="372"/>
      <c r="F36" s="372"/>
      <c r="G36" s="373"/>
      <c r="H36" s="371">
        <f>D11-J11+D36</f>
        <v>0</v>
      </c>
      <c r="I36" s="372">
        <f>E11-N11+E36</f>
        <v>0</v>
      </c>
      <c r="J36" s="372">
        <f>F11-E23+F36</f>
        <v>0</v>
      </c>
      <c r="K36" s="373">
        <f>G11-I23+G36</f>
        <v>0</v>
      </c>
    </row>
    <row r="37" spans="2:11" s="361" customFormat="1" ht="24.75" customHeight="1" thickBot="1">
      <c r="B37" s="369" t="s">
        <v>29</v>
      </c>
      <c r="C37" s="374" t="s">
        <v>275</v>
      </c>
      <c r="D37" s="375"/>
      <c r="E37" s="376"/>
      <c r="F37" s="377"/>
      <c r="G37" s="378"/>
      <c r="H37" s="375">
        <f>D12-J12+D37</f>
        <v>0</v>
      </c>
      <c r="I37" s="377">
        <f>E12-N12+E37</f>
        <v>0</v>
      </c>
      <c r="J37" s="377">
        <f>F12-E24+F37</f>
        <v>0</v>
      </c>
      <c r="K37" s="378">
        <f>G12-I24+G37</f>
        <v>0</v>
      </c>
    </row>
    <row r="38" spans="2:11" s="361" customFormat="1" ht="24.75" customHeight="1" thickBot="1" thickTop="1">
      <c r="B38" s="769" t="s">
        <v>0</v>
      </c>
      <c r="C38" s="770"/>
      <c r="D38" s="379">
        <f aca="true" t="shared" si="6" ref="D38:K38">SUM(D36:D37)</f>
        <v>0</v>
      </c>
      <c r="E38" s="380">
        <f t="shared" si="6"/>
        <v>0</v>
      </c>
      <c r="F38" s="380">
        <f t="shared" si="6"/>
        <v>0</v>
      </c>
      <c r="G38" s="381">
        <f t="shared" si="6"/>
        <v>0</v>
      </c>
      <c r="H38" s="379">
        <f t="shared" si="6"/>
        <v>0</v>
      </c>
      <c r="I38" s="380">
        <f t="shared" si="6"/>
        <v>0</v>
      </c>
      <c r="J38" s="380">
        <f t="shared" si="6"/>
        <v>0</v>
      </c>
      <c r="K38" s="381">
        <f t="shared" si="6"/>
        <v>0</v>
      </c>
    </row>
    <row r="39" spans="2:11" s="361" customFormat="1" ht="24.75" customHeight="1" thickTop="1">
      <c r="B39" s="776" t="s">
        <v>1</v>
      </c>
      <c r="C39" s="777"/>
      <c r="D39" s="382"/>
      <c r="E39" s="383"/>
      <c r="F39" s="384"/>
      <c r="G39" s="385"/>
      <c r="H39" s="382">
        <f>D14-J14+D39</f>
        <v>0</v>
      </c>
      <c r="I39" s="384">
        <f>E14-N14+E39</f>
        <v>0</v>
      </c>
      <c r="J39" s="384">
        <f>F14-E26+F39</f>
        <v>0</v>
      </c>
      <c r="K39" s="385">
        <f>G14-I26+G39</f>
        <v>0</v>
      </c>
    </row>
    <row r="40" spans="2:11" s="361" customFormat="1" ht="53.25" customHeight="1">
      <c r="B40" s="771" t="s">
        <v>2</v>
      </c>
      <c r="C40" s="386" t="s">
        <v>3</v>
      </c>
      <c r="D40" s="387"/>
      <c r="E40" s="388"/>
      <c r="F40" s="388"/>
      <c r="G40" s="389"/>
      <c r="H40" s="387">
        <f>D15-J15+D40</f>
        <v>0</v>
      </c>
      <c r="I40" s="388">
        <f>E15-N15+E40</f>
        <v>0</v>
      </c>
      <c r="J40" s="388">
        <f>F15-E27+F40</f>
        <v>0</v>
      </c>
      <c r="K40" s="389">
        <f>G15-I27+G40</f>
        <v>0</v>
      </c>
    </row>
    <row r="41" spans="2:11" s="361" customFormat="1" ht="55.5" customHeight="1" thickBot="1">
      <c r="B41" s="772"/>
      <c r="C41" s="374" t="s">
        <v>4</v>
      </c>
      <c r="D41" s="375"/>
      <c r="E41" s="376"/>
      <c r="F41" s="377"/>
      <c r="G41" s="378"/>
      <c r="H41" s="375">
        <f>-J16+D41</f>
        <v>0</v>
      </c>
      <c r="I41" s="377">
        <f>-N16+E41</f>
        <v>0</v>
      </c>
      <c r="J41" s="377">
        <f>-E28+F41</f>
        <v>0</v>
      </c>
      <c r="K41" s="378">
        <f>-I28+G41</f>
        <v>0</v>
      </c>
    </row>
    <row r="42" spans="2:11" s="361" customFormat="1" ht="24.75" customHeight="1" thickBot="1" thickTop="1">
      <c r="B42" s="747" t="s">
        <v>394</v>
      </c>
      <c r="C42" s="748"/>
      <c r="D42" s="379">
        <f aca="true" t="shared" si="7" ref="D42:K42">SUM(D39:D41)</f>
        <v>0</v>
      </c>
      <c r="E42" s="380">
        <f t="shared" si="7"/>
        <v>0</v>
      </c>
      <c r="F42" s="380">
        <f t="shared" si="7"/>
        <v>0</v>
      </c>
      <c r="G42" s="381">
        <f>SUM(G39:G41)</f>
        <v>0</v>
      </c>
      <c r="H42" s="379">
        <f>SUM(H39:H41)</f>
        <v>0</v>
      </c>
      <c r="I42" s="380">
        <f t="shared" si="7"/>
        <v>0</v>
      </c>
      <c r="J42" s="380">
        <f>SUM(J39:J41)</f>
        <v>0</v>
      </c>
      <c r="K42" s="380">
        <f t="shared" si="7"/>
        <v>0</v>
      </c>
    </row>
    <row r="43" spans="2:11" s="361" customFormat="1" ht="24.75" customHeight="1" thickBot="1" thickTop="1">
      <c r="B43" s="739" t="s">
        <v>6</v>
      </c>
      <c r="C43" s="740"/>
      <c r="D43" s="390">
        <f aca="true" t="shared" si="8" ref="D43:K43">SUM(D38,D42)</f>
        <v>0</v>
      </c>
      <c r="E43" s="663">
        <f t="shared" si="8"/>
        <v>0</v>
      </c>
      <c r="F43" s="663">
        <f t="shared" si="8"/>
        <v>0</v>
      </c>
      <c r="G43" s="664">
        <f>SUM(G38,G42)</f>
        <v>0</v>
      </c>
      <c r="H43" s="390">
        <f>SUM(H38,H42)</f>
        <v>0</v>
      </c>
      <c r="I43" s="663">
        <f>SUM(I38,I42)</f>
        <v>0</v>
      </c>
      <c r="J43" s="663">
        <f t="shared" si="8"/>
        <v>0</v>
      </c>
      <c r="K43" s="663">
        <f t="shared" si="8"/>
        <v>0</v>
      </c>
    </row>
    <row r="44" spans="1:16" s="361" customFormat="1" ht="18" thickTop="1">
      <c r="A44" s="391"/>
      <c r="B44" s="391"/>
      <c r="C44" s="391"/>
      <c r="D44" s="391"/>
      <c r="E44" s="391"/>
      <c r="F44" s="391"/>
      <c r="G44" s="391"/>
      <c r="H44" s="391"/>
      <c r="I44" s="391"/>
      <c r="J44" s="391"/>
      <c r="K44" s="391"/>
      <c r="L44" s="391"/>
      <c r="M44" s="391"/>
      <c r="N44" s="391"/>
      <c r="O44" s="391"/>
      <c r="P44" s="391"/>
    </row>
    <row r="45" spans="2:18" ht="33.75" customHeight="1">
      <c r="B45" s="744" t="s">
        <v>518</v>
      </c>
      <c r="C45" s="744"/>
      <c r="D45" s="744"/>
      <c r="E45" s="744"/>
      <c r="F45" s="744"/>
      <c r="G45" s="744"/>
      <c r="H45" s="744"/>
      <c r="I45" s="745"/>
      <c r="J45" s="745"/>
      <c r="K45" s="745"/>
      <c r="L45" s="745"/>
      <c r="M45" s="745"/>
      <c r="N45" s="745"/>
      <c r="O45" s="745"/>
      <c r="P45" s="745"/>
      <c r="Q45" s="392"/>
      <c r="R45" s="392"/>
    </row>
    <row r="46" spans="2:18" s="503" customFormat="1" ht="15.75">
      <c r="B46" s="736" t="s">
        <v>574</v>
      </c>
      <c r="C46" s="736"/>
      <c r="D46" s="736"/>
      <c r="E46" s="736"/>
      <c r="F46" s="736"/>
      <c r="G46" s="736"/>
      <c r="H46" s="736"/>
      <c r="I46" s="746"/>
      <c r="J46" s="746"/>
      <c r="K46" s="746"/>
      <c r="L46" s="746"/>
      <c r="M46" s="746"/>
      <c r="N46" s="746"/>
      <c r="O46" s="746"/>
      <c r="P46" s="746"/>
      <c r="Q46" s="504"/>
      <c r="R46" s="504"/>
    </row>
    <row r="47" spans="2:18" s="505" customFormat="1" ht="18.75">
      <c r="B47" s="736" t="s">
        <v>575</v>
      </c>
      <c r="C47" s="736"/>
      <c r="D47" s="736"/>
      <c r="E47" s="736"/>
      <c r="F47" s="736"/>
      <c r="G47" s="736"/>
      <c r="H47" s="736"/>
      <c r="I47" s="746"/>
      <c r="J47" s="746"/>
      <c r="K47" s="746"/>
      <c r="L47" s="746"/>
      <c r="M47" s="746"/>
      <c r="N47" s="746"/>
      <c r="O47" s="746"/>
      <c r="P47" s="746"/>
      <c r="Q47" s="506"/>
      <c r="R47" s="506"/>
    </row>
    <row r="48" spans="2:18" s="505" customFormat="1" ht="18.75">
      <c r="B48" s="736" t="s">
        <v>576</v>
      </c>
      <c r="C48" s="736"/>
      <c r="D48" s="736"/>
      <c r="E48" s="736"/>
      <c r="F48" s="736"/>
      <c r="G48" s="736"/>
      <c r="H48" s="736"/>
      <c r="I48" s="746"/>
      <c r="J48" s="746"/>
      <c r="K48" s="746"/>
      <c r="L48" s="746"/>
      <c r="M48" s="746"/>
      <c r="N48" s="746"/>
      <c r="O48" s="746"/>
      <c r="P48" s="746"/>
      <c r="Q48" s="506"/>
      <c r="R48" s="506"/>
    </row>
    <row r="49" spans="2:18" s="505" customFormat="1" ht="42" customHeight="1">
      <c r="B49" s="736" t="s">
        <v>580</v>
      </c>
      <c r="C49" s="736"/>
      <c r="D49" s="736"/>
      <c r="E49" s="736"/>
      <c r="F49" s="736"/>
      <c r="G49" s="736"/>
      <c r="H49" s="736"/>
      <c r="I49" s="736"/>
      <c r="J49" s="736"/>
      <c r="K49" s="736"/>
      <c r="L49" s="736"/>
      <c r="M49" s="736"/>
      <c r="N49" s="736"/>
      <c r="O49" s="736"/>
      <c r="P49" s="736"/>
      <c r="Q49" s="506"/>
      <c r="R49" s="506"/>
    </row>
    <row r="50" spans="2:18" s="505" customFormat="1" ht="18.75">
      <c r="B50" s="736" t="s">
        <v>577</v>
      </c>
      <c r="C50" s="736"/>
      <c r="D50" s="736"/>
      <c r="E50" s="736"/>
      <c r="F50" s="736"/>
      <c r="G50" s="736"/>
      <c r="H50" s="736"/>
      <c r="I50" s="746"/>
      <c r="J50" s="746"/>
      <c r="K50" s="746"/>
      <c r="L50" s="746"/>
      <c r="M50" s="746"/>
      <c r="N50" s="746"/>
      <c r="O50" s="746"/>
      <c r="P50" s="746"/>
      <c r="Q50" s="506"/>
      <c r="R50" s="506"/>
    </row>
    <row r="51" spans="2:18" s="503" customFormat="1" ht="17.25" customHeight="1">
      <c r="B51" s="743" t="s">
        <v>578</v>
      </c>
      <c r="C51" s="743"/>
      <c r="D51" s="743"/>
      <c r="E51" s="743"/>
      <c r="F51" s="743"/>
      <c r="G51" s="743"/>
      <c r="H51" s="743"/>
      <c r="I51" s="743"/>
      <c r="J51" s="743"/>
      <c r="K51" s="743"/>
      <c r="L51" s="743"/>
      <c r="M51" s="743"/>
      <c r="N51" s="743"/>
      <c r="O51" s="743"/>
      <c r="P51" s="743"/>
      <c r="Q51" s="504"/>
      <c r="R51" s="504"/>
    </row>
    <row r="52" spans="2:18" s="505" customFormat="1" ht="45" customHeight="1">
      <c r="B52" s="736" t="s">
        <v>579</v>
      </c>
      <c r="C52" s="736"/>
      <c r="D52" s="736"/>
      <c r="E52" s="736"/>
      <c r="F52" s="736"/>
      <c r="G52" s="736"/>
      <c r="H52" s="736"/>
      <c r="I52" s="736"/>
      <c r="J52" s="736"/>
      <c r="K52" s="736"/>
      <c r="L52" s="736"/>
      <c r="M52" s="736"/>
      <c r="N52" s="736"/>
      <c r="O52" s="736"/>
      <c r="P52" s="736"/>
      <c r="Q52" s="506"/>
      <c r="R52" s="506"/>
    </row>
    <row r="53" spans="2:11" s="365" customFormat="1" ht="409.5">
      <c r="B53" s="272" t="s">
        <v>291</v>
      </c>
      <c r="C53" s="310"/>
      <c r="D53" s="310"/>
      <c r="E53" s="310"/>
      <c r="F53" s="310"/>
      <c r="G53" s="310"/>
      <c r="H53" s="310"/>
      <c r="I53" s="310"/>
      <c r="J53" s="310"/>
      <c r="K53" s="310"/>
    </row>
    <row r="54" s="365" customFormat="1" ht="409.5">
      <c r="B54" s="272" t="s">
        <v>417</v>
      </c>
    </row>
    <row r="55" s="365" customFormat="1" ht="409.5">
      <c r="B55" s="272" t="s">
        <v>416</v>
      </c>
    </row>
    <row r="56" s="365" customFormat="1" ht="409.5">
      <c r="B56" s="272" t="s">
        <v>405</v>
      </c>
    </row>
    <row r="57" spans="17:18" ht="409.5">
      <c r="Q57" s="392"/>
      <c r="R57" s="392"/>
    </row>
    <row r="58" spans="17:18" ht="409.5">
      <c r="Q58" s="392"/>
      <c r="R58" s="392"/>
    </row>
    <row r="59" spans="17:18" ht="409.5">
      <c r="Q59" s="392"/>
      <c r="R59" s="392"/>
    </row>
    <row r="60" spans="17:18" ht="409.5">
      <c r="Q60" s="392"/>
      <c r="R60" s="392"/>
    </row>
    <row r="61" spans="17:18" ht="409.5">
      <c r="Q61" s="392"/>
      <c r="R61" s="392"/>
    </row>
    <row r="62" spans="17:18" ht="409.5">
      <c r="Q62" s="392"/>
      <c r="R62" s="392"/>
    </row>
    <row r="63" spans="17:18" ht="409.5">
      <c r="Q63" s="392"/>
      <c r="R63" s="392"/>
    </row>
    <row r="64" spans="17:18" ht="409.5">
      <c r="Q64" s="392"/>
      <c r="R64" s="392"/>
    </row>
    <row r="65" spans="17:18" ht="409.5">
      <c r="Q65" s="392"/>
      <c r="R65" s="392"/>
    </row>
    <row r="66" spans="17:18" ht="409.5">
      <c r="Q66" s="392"/>
      <c r="R66" s="392"/>
    </row>
    <row r="67" spans="17:18" ht="409.5">
      <c r="Q67" s="392"/>
      <c r="R67" s="392"/>
    </row>
    <row r="68" spans="17:18" ht="409.5">
      <c r="Q68" s="392"/>
      <c r="R68" s="392"/>
    </row>
    <row r="69" spans="17:18" ht="409.5">
      <c r="Q69" s="392"/>
      <c r="R69" s="392"/>
    </row>
    <row r="70" spans="17:18" ht="409.5">
      <c r="Q70" s="392"/>
      <c r="R70" s="392"/>
    </row>
    <row r="71" spans="17:18" ht="409.5">
      <c r="Q71" s="392"/>
      <c r="R71" s="392"/>
    </row>
  </sheetData>
  <sheetProtection formatCells="0" formatColumns="0" formatRows="0"/>
  <mergeCells count="38">
    <mergeCell ref="B4:H4"/>
    <mergeCell ref="B8:C10"/>
    <mergeCell ref="D8:D10"/>
    <mergeCell ref="E8:E10"/>
    <mergeCell ref="F8:F10"/>
    <mergeCell ref="G8:G10"/>
    <mergeCell ref="B46:P46"/>
    <mergeCell ref="B27:B28"/>
    <mergeCell ref="B29:C29"/>
    <mergeCell ref="B30:C30"/>
    <mergeCell ref="M8:P8"/>
    <mergeCell ref="B14:C14"/>
    <mergeCell ref="H8:H10"/>
    <mergeCell ref="B39:C39"/>
    <mergeCell ref="H20:L20"/>
    <mergeCell ref="B17:C17"/>
    <mergeCell ref="B18:C18"/>
    <mergeCell ref="B20:C22"/>
    <mergeCell ref="B33:C35"/>
    <mergeCell ref="B38:C38"/>
    <mergeCell ref="I8:L8"/>
    <mergeCell ref="B40:B41"/>
    <mergeCell ref="B42:C42"/>
    <mergeCell ref="B26:C26"/>
    <mergeCell ref="D20:G20"/>
    <mergeCell ref="B25:C25"/>
    <mergeCell ref="H33:K33"/>
    <mergeCell ref="D33:G33"/>
    <mergeCell ref="B52:P52"/>
    <mergeCell ref="B15:B16"/>
    <mergeCell ref="B43:C43"/>
    <mergeCell ref="B13:C13"/>
    <mergeCell ref="B51:P51"/>
    <mergeCell ref="B45:P45"/>
    <mergeCell ref="B50:P50"/>
    <mergeCell ref="B49:P49"/>
    <mergeCell ref="B47:P47"/>
    <mergeCell ref="B48:P48"/>
  </mergeCells>
  <printOptions horizontalCentered="1"/>
  <pageMargins left="0.15748031496062992" right="0.15748031496062992" top="0.1968503937007874" bottom="0.1968503937007874" header="0.11811023622047245" footer="0.25"/>
  <pageSetup horizontalDpi="600" verticalDpi="600" orientation="landscape" paperSize="9" scale="35" r:id="rId1"/>
</worksheet>
</file>

<file path=xl/worksheets/sheet7.xml><?xml version="1.0" encoding="utf-8"?>
<worksheet xmlns="http://schemas.openxmlformats.org/spreadsheetml/2006/main" xmlns:r="http://schemas.openxmlformats.org/officeDocument/2006/relationships">
  <sheetPr>
    <pageSetUpPr fitToPage="1"/>
  </sheetPr>
  <dimension ref="B1:AC32"/>
  <sheetViews>
    <sheetView showGridLines="0" zoomScale="70" zoomScaleNormal="70" zoomScaleSheetLayoutView="80" zoomScalePageLayoutView="0" workbookViewId="0" topLeftCell="A1">
      <selection activeCell="A1" sqref="A1:H1"/>
    </sheetView>
  </sheetViews>
  <sheetFormatPr defaultColWidth="8.875" defaultRowHeight="16.5"/>
  <cols>
    <col min="1" max="1" width="2.25390625" style="17" customWidth="1"/>
    <col min="2" max="2" width="58.75390625" style="17" customWidth="1"/>
    <col min="3" max="22" width="14.625" style="17" customWidth="1"/>
    <col min="23" max="23" width="1.875" style="17" customWidth="1"/>
    <col min="24" max="24" width="11.25390625" style="17" bestFit="1" customWidth="1"/>
    <col min="25" max="25" width="8.375" style="17" customWidth="1"/>
    <col min="26" max="16384" width="8.875" style="17" customWidth="1"/>
  </cols>
  <sheetData>
    <row r="1" spans="2:6" ht="17.25">
      <c r="B1" s="507" t="s">
        <v>581</v>
      </c>
      <c r="C1" s="16"/>
      <c r="D1" s="16"/>
      <c r="E1" s="16"/>
      <c r="F1" s="16"/>
    </row>
    <row r="2" spans="2:22" ht="5.25" customHeight="1">
      <c r="B2" s="18"/>
      <c r="V2" s="19"/>
    </row>
    <row r="3" spans="2:6" ht="34.5" customHeight="1">
      <c r="B3" s="502" t="s">
        <v>582</v>
      </c>
      <c r="C3" s="20"/>
      <c r="D3" s="20"/>
      <c r="E3" s="20"/>
      <c r="F3" s="20"/>
    </row>
    <row r="4" spans="2:19" ht="34.5" customHeight="1">
      <c r="B4" s="43" t="str">
        <f>"公司："&amp;'基本資料輸入'!$E$6</f>
        <v>公司：XX 產物保險股份有限公司</v>
      </c>
      <c r="C4" s="21"/>
      <c r="D4" s="21"/>
      <c r="E4" s="21"/>
      <c r="F4" s="21"/>
      <c r="G4" s="22"/>
      <c r="H4" s="22"/>
      <c r="I4" s="22"/>
      <c r="J4" s="22"/>
      <c r="K4" s="22"/>
      <c r="L4" s="22"/>
      <c r="M4" s="22"/>
      <c r="N4" s="15" t="s">
        <v>27</v>
      </c>
      <c r="O4" s="22"/>
      <c r="P4" s="22"/>
      <c r="Q4" s="22"/>
      <c r="R4" s="22"/>
      <c r="S4" s="1"/>
    </row>
    <row r="5" spans="2:18" ht="19.5" customHeight="1" thickBot="1">
      <c r="B5" s="23"/>
      <c r="C5" s="21"/>
      <c r="D5" s="21"/>
      <c r="E5" s="21"/>
      <c r="F5" s="21"/>
      <c r="G5" s="22"/>
      <c r="H5" s="22"/>
      <c r="I5" s="22"/>
      <c r="J5" s="22"/>
      <c r="K5" s="22"/>
      <c r="L5" s="47" t="str">
        <f>"評估基準日："&amp;'基本資料輸入'!$E$8</f>
        <v>評估基準日：民國xxx年MM月DD日</v>
      </c>
      <c r="N5" s="22"/>
      <c r="O5" s="22"/>
      <c r="P5" s="22"/>
      <c r="Q5" s="22"/>
      <c r="R5" s="22"/>
    </row>
    <row r="6" spans="2:29" ht="19.5" customHeight="1">
      <c r="B6" s="24"/>
      <c r="C6" s="25" t="s">
        <v>47</v>
      </c>
      <c r="D6" s="26"/>
      <c r="E6" s="26"/>
      <c r="F6" s="27"/>
      <c r="G6" s="25" t="s">
        <v>418</v>
      </c>
      <c r="H6" s="26"/>
      <c r="I6" s="26"/>
      <c r="J6" s="27"/>
      <c r="K6" s="25" t="s">
        <v>48</v>
      </c>
      <c r="L6" s="26"/>
      <c r="M6" s="26"/>
      <c r="N6" s="27"/>
      <c r="W6" s="30"/>
      <c r="X6" s="30"/>
      <c r="Y6" s="30"/>
      <c r="Z6" s="30"/>
      <c r="AA6" s="30"/>
      <c r="AB6" s="30"/>
      <c r="AC6" s="30"/>
    </row>
    <row r="7" spans="2:29" ht="19.5" customHeight="1">
      <c r="B7" s="31"/>
      <c r="C7" s="32" t="s">
        <v>34</v>
      </c>
      <c r="D7" s="33" t="s">
        <v>35</v>
      </c>
      <c r="E7" s="33" t="s">
        <v>32</v>
      </c>
      <c r="F7" s="33" t="s">
        <v>30</v>
      </c>
      <c r="G7" s="32" t="s">
        <v>34</v>
      </c>
      <c r="H7" s="33" t="s">
        <v>35</v>
      </c>
      <c r="I7" s="33" t="s">
        <v>32</v>
      </c>
      <c r="J7" s="33" t="s">
        <v>30</v>
      </c>
      <c r="K7" s="32" t="s">
        <v>34</v>
      </c>
      <c r="L7" s="33" t="s">
        <v>35</v>
      </c>
      <c r="M7" s="33" t="s">
        <v>32</v>
      </c>
      <c r="N7" s="33" t="s">
        <v>30</v>
      </c>
      <c r="W7" s="30"/>
      <c r="X7" s="30"/>
      <c r="Y7" s="30"/>
      <c r="Z7" s="30"/>
      <c r="AA7" s="30"/>
      <c r="AB7" s="30"/>
      <c r="AC7" s="30"/>
    </row>
    <row r="8" spans="2:29" ht="39.75" customHeight="1">
      <c r="B8" s="35" t="s">
        <v>396</v>
      </c>
      <c r="C8" s="397"/>
      <c r="D8" s="397"/>
      <c r="E8" s="397"/>
      <c r="F8" s="397">
        <f aca="true" t="shared" si="0" ref="F8:F14">SUM(C8:E8)</f>
        <v>0</v>
      </c>
      <c r="G8" s="397"/>
      <c r="H8" s="397"/>
      <c r="I8" s="397"/>
      <c r="J8" s="397">
        <f>SUM(G8:I8)</f>
        <v>0</v>
      </c>
      <c r="K8" s="397"/>
      <c r="L8" s="397"/>
      <c r="M8" s="397"/>
      <c r="N8" s="397">
        <f>SUM(K8:M8)</f>
        <v>0</v>
      </c>
      <c r="W8" s="30"/>
      <c r="X8" s="179"/>
      <c r="Y8" s="30"/>
      <c r="Z8" s="30"/>
      <c r="AA8" s="30"/>
      <c r="AB8" s="30"/>
      <c r="AC8" s="30"/>
    </row>
    <row r="9" spans="2:29" ht="39.75" customHeight="1">
      <c r="B9" s="35" t="s">
        <v>593</v>
      </c>
      <c r="C9" s="48"/>
      <c r="D9" s="48"/>
      <c r="E9" s="48"/>
      <c r="F9" s="40">
        <f t="shared" si="0"/>
        <v>0</v>
      </c>
      <c r="G9" s="48"/>
      <c r="H9" s="48"/>
      <c r="I9" s="48"/>
      <c r="J9" s="40">
        <f>SUM(G9:I9)</f>
        <v>0</v>
      </c>
      <c r="K9" s="48"/>
      <c r="L9" s="48"/>
      <c r="M9" s="48"/>
      <c r="N9" s="40">
        <f>SUM(K9:M9)</f>
        <v>0</v>
      </c>
      <c r="W9" s="30"/>
      <c r="X9" s="179"/>
      <c r="Y9" s="30"/>
      <c r="Z9" s="30"/>
      <c r="AA9" s="30"/>
      <c r="AB9" s="30"/>
      <c r="AC9" s="30"/>
    </row>
    <row r="10" spans="2:29" ht="39.75" customHeight="1">
      <c r="B10" s="35" t="s">
        <v>594</v>
      </c>
      <c r="C10" s="48"/>
      <c r="D10" s="48"/>
      <c r="E10" s="48"/>
      <c r="F10" s="40">
        <f t="shared" si="0"/>
        <v>0</v>
      </c>
      <c r="G10" s="785"/>
      <c r="H10" s="786"/>
      <c r="I10" s="786"/>
      <c r="J10" s="787"/>
      <c r="K10" s="785"/>
      <c r="L10" s="786"/>
      <c r="M10" s="786"/>
      <c r="N10" s="787"/>
      <c r="W10" s="30"/>
      <c r="X10" s="179"/>
      <c r="Y10" s="30"/>
      <c r="Z10" s="30"/>
      <c r="AA10" s="30"/>
      <c r="AB10" s="30"/>
      <c r="AC10" s="30"/>
    </row>
    <row r="11" spans="2:29" ht="39.75" customHeight="1">
      <c r="B11" s="35" t="s">
        <v>588</v>
      </c>
      <c r="C11" s="48"/>
      <c r="D11" s="48"/>
      <c r="E11" s="48"/>
      <c r="F11" s="40">
        <f t="shared" si="0"/>
        <v>0</v>
      </c>
      <c r="G11" s="48"/>
      <c r="H11" s="48"/>
      <c r="I11" s="48"/>
      <c r="J11" s="40">
        <f>SUM(G11:I11)</f>
        <v>0</v>
      </c>
      <c r="K11" s="48"/>
      <c r="L11" s="48"/>
      <c r="M11" s="48"/>
      <c r="N11" s="40">
        <f>SUM(K11:M11)</f>
        <v>0</v>
      </c>
      <c r="W11" s="30"/>
      <c r="X11" s="179"/>
      <c r="Y11" s="30"/>
      <c r="Z11" s="30"/>
      <c r="AA11" s="30"/>
      <c r="AB11" s="30"/>
      <c r="AC11" s="30"/>
    </row>
    <row r="12" spans="2:29" ht="39.75" customHeight="1">
      <c r="B12" s="35" t="s">
        <v>589</v>
      </c>
      <c r="C12" s="397"/>
      <c r="D12" s="397"/>
      <c r="E12" s="397"/>
      <c r="F12" s="397">
        <f t="shared" si="0"/>
        <v>0</v>
      </c>
      <c r="G12" s="397"/>
      <c r="H12" s="397"/>
      <c r="I12" s="397"/>
      <c r="J12" s="397">
        <f>SUM(G12:I12)</f>
        <v>0</v>
      </c>
      <c r="K12" s="397"/>
      <c r="L12" s="397"/>
      <c r="M12" s="397"/>
      <c r="N12" s="397">
        <f>SUM(K12:M12)</f>
        <v>0</v>
      </c>
      <c r="W12" s="30"/>
      <c r="X12" s="179"/>
      <c r="Y12" s="30"/>
      <c r="Z12" s="30"/>
      <c r="AA12" s="30"/>
      <c r="AB12" s="30"/>
      <c r="AC12" s="30"/>
    </row>
    <row r="13" spans="2:29" ht="39.75" customHeight="1">
      <c r="B13" s="35" t="s">
        <v>590</v>
      </c>
      <c r="C13" s="48"/>
      <c r="D13" s="48"/>
      <c r="E13" s="48"/>
      <c r="F13" s="40">
        <f t="shared" si="0"/>
        <v>0</v>
      </c>
      <c r="G13" s="48"/>
      <c r="H13" s="48"/>
      <c r="I13" s="48"/>
      <c r="J13" s="40">
        <f>SUM(G13:I13)</f>
        <v>0</v>
      </c>
      <c r="K13" s="48"/>
      <c r="L13" s="48"/>
      <c r="M13" s="48"/>
      <c r="N13" s="40">
        <f>SUM(K13:M13)</f>
        <v>0</v>
      </c>
      <c r="W13" s="30"/>
      <c r="X13" s="179"/>
      <c r="Y13" s="30"/>
      <c r="Z13" s="30"/>
      <c r="AA13" s="30"/>
      <c r="AB13" s="30"/>
      <c r="AC13" s="30"/>
    </row>
    <row r="14" spans="2:29" ht="39.75" customHeight="1">
      <c r="B14" s="508" t="s">
        <v>591</v>
      </c>
      <c r="C14" s="397"/>
      <c r="D14" s="397"/>
      <c r="E14" s="397"/>
      <c r="F14" s="397">
        <f t="shared" si="0"/>
        <v>0</v>
      </c>
      <c r="G14" s="397"/>
      <c r="H14" s="397"/>
      <c r="I14" s="397"/>
      <c r="J14" s="397">
        <f>SUM(G14:I14)</f>
        <v>0</v>
      </c>
      <c r="K14" s="397"/>
      <c r="L14" s="397"/>
      <c r="M14" s="397"/>
      <c r="N14" s="397">
        <f>SUM(K14:M14)</f>
        <v>0</v>
      </c>
      <c r="W14" s="30"/>
      <c r="X14" s="179"/>
      <c r="Y14" s="30"/>
      <c r="Z14" s="30"/>
      <c r="AA14" s="30"/>
      <c r="AB14" s="30"/>
      <c r="AC14" s="30"/>
    </row>
    <row r="15" spans="2:29" ht="42.75" customHeight="1" thickBot="1">
      <c r="B15" s="509" t="s">
        <v>592</v>
      </c>
      <c r="C15" s="166">
        <f>C13+C14-C11-C12</f>
        <v>0</v>
      </c>
      <c r="D15" s="166">
        <f aca="true" t="shared" si="1" ref="D15:M15">D13+D14-D11-D12</f>
        <v>0</v>
      </c>
      <c r="E15" s="166">
        <f>E13+E14-E11-E12</f>
        <v>0</v>
      </c>
      <c r="F15" s="166">
        <f>F13+F14-F11-F12</f>
        <v>0</v>
      </c>
      <c r="G15" s="166">
        <f t="shared" si="1"/>
        <v>0</v>
      </c>
      <c r="H15" s="166">
        <f t="shared" si="1"/>
        <v>0</v>
      </c>
      <c r="I15" s="166">
        <f t="shared" si="1"/>
        <v>0</v>
      </c>
      <c r="J15" s="166">
        <f>J13+J14-J11-J12</f>
        <v>0</v>
      </c>
      <c r="K15" s="166">
        <f t="shared" si="1"/>
        <v>0</v>
      </c>
      <c r="L15" s="166">
        <f t="shared" si="1"/>
        <v>0</v>
      </c>
      <c r="M15" s="166">
        <f t="shared" si="1"/>
        <v>0</v>
      </c>
      <c r="N15" s="166">
        <f>N13+N14-N11-N12</f>
        <v>0</v>
      </c>
      <c r="W15" s="30"/>
      <c r="X15" s="179"/>
      <c r="Y15" s="30"/>
      <c r="Z15" s="30"/>
      <c r="AA15" s="30"/>
      <c r="AB15" s="30"/>
      <c r="AC15" s="30"/>
    </row>
    <row r="16" spans="2:29" s="186" customFormat="1" ht="24.75" customHeight="1" thickBot="1">
      <c r="B16" s="180"/>
      <c r="C16" s="181"/>
      <c r="D16" s="181"/>
      <c r="E16" s="181"/>
      <c r="F16" s="181"/>
      <c r="G16" s="181"/>
      <c r="H16" s="181"/>
      <c r="I16" s="181"/>
      <c r="J16" s="181"/>
      <c r="K16" s="181"/>
      <c r="L16" s="181"/>
      <c r="M16" s="181"/>
      <c r="N16" s="181"/>
      <c r="O16" s="181"/>
      <c r="P16" s="181"/>
      <c r="Q16" s="181"/>
      <c r="R16" s="181"/>
      <c r="S16" s="182"/>
      <c r="T16" s="182"/>
      <c r="U16" s="182"/>
      <c r="V16" s="183"/>
      <c r="W16" s="184"/>
      <c r="X16" s="185"/>
      <c r="Y16" s="184"/>
      <c r="Z16" s="184"/>
      <c r="AA16" s="184"/>
      <c r="AB16" s="184"/>
      <c r="AC16" s="184"/>
    </row>
    <row r="17" spans="2:17" s="186" customFormat="1" ht="32.25" customHeight="1">
      <c r="B17" s="24"/>
      <c r="C17" s="25" t="s">
        <v>419</v>
      </c>
      <c r="D17" s="26"/>
      <c r="E17" s="26"/>
      <c r="F17" s="27"/>
      <c r="G17" s="157" t="s">
        <v>395</v>
      </c>
      <c r="H17" s="28"/>
      <c r="I17" s="28"/>
      <c r="J17" s="29"/>
      <c r="K17" s="184"/>
      <c r="L17" s="185"/>
      <c r="M17" s="184"/>
      <c r="N17" s="184"/>
      <c r="O17" s="184"/>
      <c r="P17" s="184"/>
      <c r="Q17" s="184"/>
    </row>
    <row r="18" spans="2:17" s="186" customFormat="1" ht="32.25" customHeight="1">
      <c r="B18" s="31"/>
      <c r="C18" s="32" t="s">
        <v>34</v>
      </c>
      <c r="D18" s="33" t="s">
        <v>35</v>
      </c>
      <c r="E18" s="33" t="s">
        <v>32</v>
      </c>
      <c r="F18" s="33" t="s">
        <v>30</v>
      </c>
      <c r="G18" s="32" t="s">
        <v>34</v>
      </c>
      <c r="H18" s="33" t="s">
        <v>35</v>
      </c>
      <c r="I18" s="33" t="s">
        <v>32</v>
      </c>
      <c r="J18" s="34" t="s">
        <v>30</v>
      </c>
      <c r="K18" s="184"/>
      <c r="L18" s="185"/>
      <c r="M18" s="184"/>
      <c r="N18" s="184"/>
      <c r="O18" s="184"/>
      <c r="P18" s="184"/>
      <c r="Q18" s="184"/>
    </row>
    <row r="19" spans="2:17" s="186" customFormat="1" ht="32.25" customHeight="1">
      <c r="B19" s="35" t="s">
        <v>396</v>
      </c>
      <c r="C19" s="397"/>
      <c r="D19" s="397"/>
      <c r="E19" s="397"/>
      <c r="F19" s="397">
        <f>SUM(C19:E19)</f>
        <v>0</v>
      </c>
      <c r="G19" s="40">
        <f aca="true" t="shared" si="2" ref="G19:J25">C19-K8</f>
        <v>0</v>
      </c>
      <c r="H19" s="40">
        <f t="shared" si="2"/>
        <v>0</v>
      </c>
      <c r="I19" s="40">
        <f t="shared" si="2"/>
        <v>0</v>
      </c>
      <c r="J19" s="404">
        <f t="shared" si="2"/>
        <v>0</v>
      </c>
      <c r="K19" s="184"/>
      <c r="L19" s="185"/>
      <c r="M19" s="184"/>
      <c r="N19" s="184"/>
      <c r="O19" s="184"/>
      <c r="P19" s="184"/>
      <c r="Q19" s="184"/>
    </row>
    <row r="20" spans="2:17" s="186" customFormat="1" ht="32.25" customHeight="1">
      <c r="B20" s="35" t="s">
        <v>593</v>
      </c>
      <c r="C20" s="48"/>
      <c r="D20" s="48"/>
      <c r="E20" s="48"/>
      <c r="F20" s="40">
        <f aca="true" t="shared" si="3" ref="F20:F25">SUM(C20:E20)</f>
        <v>0</v>
      </c>
      <c r="G20" s="40">
        <f t="shared" si="2"/>
        <v>0</v>
      </c>
      <c r="H20" s="40">
        <f t="shared" si="2"/>
        <v>0</v>
      </c>
      <c r="I20" s="40">
        <f t="shared" si="2"/>
        <v>0</v>
      </c>
      <c r="J20" s="404">
        <f t="shared" si="2"/>
        <v>0</v>
      </c>
      <c r="K20" s="184"/>
      <c r="L20" s="185"/>
      <c r="M20" s="184"/>
      <c r="N20" s="184"/>
      <c r="O20" s="184"/>
      <c r="P20" s="184"/>
      <c r="Q20" s="184"/>
    </row>
    <row r="21" spans="2:17" s="186" customFormat="1" ht="32.25" customHeight="1">
      <c r="B21" s="35" t="s">
        <v>594</v>
      </c>
      <c r="C21" s="48"/>
      <c r="D21" s="48"/>
      <c r="E21" s="48"/>
      <c r="F21" s="40">
        <f t="shared" si="3"/>
        <v>0</v>
      </c>
      <c r="G21" s="40">
        <f t="shared" si="2"/>
        <v>0</v>
      </c>
      <c r="H21" s="40">
        <f t="shared" si="2"/>
        <v>0</v>
      </c>
      <c r="I21" s="40">
        <f t="shared" si="2"/>
        <v>0</v>
      </c>
      <c r="J21" s="404">
        <f t="shared" si="2"/>
        <v>0</v>
      </c>
      <c r="K21" s="184"/>
      <c r="L21" s="185"/>
      <c r="M21" s="184"/>
      <c r="N21" s="184"/>
      <c r="O21" s="184"/>
      <c r="P21" s="184"/>
      <c r="Q21" s="184"/>
    </row>
    <row r="22" spans="2:17" s="186" customFormat="1" ht="32.25" customHeight="1">
      <c r="B22" s="35" t="s">
        <v>583</v>
      </c>
      <c r="C22" s="48"/>
      <c r="D22" s="48"/>
      <c r="E22" s="48"/>
      <c r="F22" s="40">
        <f t="shared" si="3"/>
        <v>0</v>
      </c>
      <c r="G22" s="40">
        <f t="shared" si="2"/>
        <v>0</v>
      </c>
      <c r="H22" s="40">
        <f t="shared" si="2"/>
        <v>0</v>
      </c>
      <c r="I22" s="40">
        <f t="shared" si="2"/>
        <v>0</v>
      </c>
      <c r="J22" s="404">
        <f t="shared" si="2"/>
        <v>0</v>
      </c>
      <c r="K22" s="184"/>
      <c r="L22" s="185"/>
      <c r="M22" s="184"/>
      <c r="N22" s="184"/>
      <c r="O22" s="184"/>
      <c r="P22" s="184"/>
      <c r="Q22" s="184"/>
    </row>
    <row r="23" spans="2:17" s="186" customFormat="1" ht="32.25" customHeight="1">
      <c r="B23" s="35" t="s">
        <v>584</v>
      </c>
      <c r="C23" s="397"/>
      <c r="D23" s="397"/>
      <c r="E23" s="397"/>
      <c r="F23" s="397">
        <f t="shared" si="3"/>
        <v>0</v>
      </c>
      <c r="G23" s="40">
        <f t="shared" si="2"/>
        <v>0</v>
      </c>
      <c r="H23" s="40">
        <f t="shared" si="2"/>
        <v>0</v>
      </c>
      <c r="I23" s="40">
        <f t="shared" si="2"/>
        <v>0</v>
      </c>
      <c r="J23" s="404">
        <f t="shared" si="2"/>
        <v>0</v>
      </c>
      <c r="K23" s="184"/>
      <c r="L23" s="185"/>
      <c r="M23" s="184"/>
      <c r="N23" s="184"/>
      <c r="O23" s="184"/>
      <c r="P23" s="184"/>
      <c r="Q23" s="184"/>
    </row>
    <row r="24" spans="2:17" s="186" customFormat="1" ht="32.25" customHeight="1">
      <c r="B24" s="35" t="s">
        <v>585</v>
      </c>
      <c r="C24" s="48"/>
      <c r="D24" s="48"/>
      <c r="E24" s="48"/>
      <c r="F24" s="40">
        <f t="shared" si="3"/>
        <v>0</v>
      </c>
      <c r="G24" s="40">
        <f t="shared" si="2"/>
        <v>0</v>
      </c>
      <c r="H24" s="40">
        <f t="shared" si="2"/>
        <v>0</v>
      </c>
      <c r="I24" s="40">
        <f t="shared" si="2"/>
        <v>0</v>
      </c>
      <c r="J24" s="404">
        <f t="shared" si="2"/>
        <v>0</v>
      </c>
      <c r="K24" s="184"/>
      <c r="L24" s="185"/>
      <c r="M24" s="184"/>
      <c r="N24" s="184"/>
      <c r="O24" s="184"/>
      <c r="P24" s="184"/>
      <c r="Q24" s="184"/>
    </row>
    <row r="25" spans="2:17" s="186" customFormat="1" ht="32.25" customHeight="1">
      <c r="B25" s="508" t="s">
        <v>586</v>
      </c>
      <c r="C25" s="397"/>
      <c r="D25" s="397"/>
      <c r="E25" s="397"/>
      <c r="F25" s="397">
        <f t="shared" si="3"/>
        <v>0</v>
      </c>
      <c r="G25" s="40">
        <f t="shared" si="2"/>
        <v>0</v>
      </c>
      <c r="H25" s="40">
        <f t="shared" si="2"/>
        <v>0</v>
      </c>
      <c r="I25" s="40">
        <f t="shared" si="2"/>
        <v>0</v>
      </c>
      <c r="J25" s="404">
        <f t="shared" si="2"/>
        <v>0</v>
      </c>
      <c r="K25" s="184"/>
      <c r="L25" s="185"/>
      <c r="M25" s="184"/>
      <c r="N25" s="184"/>
      <c r="O25" s="184"/>
      <c r="P25" s="184"/>
      <c r="Q25" s="184"/>
    </row>
    <row r="26" spans="2:17" s="186" customFormat="1" ht="47.25" customHeight="1" thickBot="1">
      <c r="B26" s="509" t="s">
        <v>587</v>
      </c>
      <c r="C26" s="166">
        <f aca="true" t="shared" si="4" ref="C26:J26">C24+C25-C22-C23</f>
        <v>0</v>
      </c>
      <c r="D26" s="166">
        <f t="shared" si="4"/>
        <v>0</v>
      </c>
      <c r="E26" s="166">
        <f t="shared" si="4"/>
        <v>0</v>
      </c>
      <c r="F26" s="166">
        <f t="shared" si="4"/>
        <v>0</v>
      </c>
      <c r="G26" s="166">
        <f t="shared" si="4"/>
        <v>0</v>
      </c>
      <c r="H26" s="166">
        <f t="shared" si="4"/>
        <v>0</v>
      </c>
      <c r="I26" s="166">
        <f t="shared" si="4"/>
        <v>0</v>
      </c>
      <c r="J26" s="405">
        <f t="shared" si="4"/>
        <v>0</v>
      </c>
      <c r="K26" s="184"/>
      <c r="L26" s="185"/>
      <c r="M26" s="184"/>
      <c r="N26" s="184"/>
      <c r="O26" s="184"/>
      <c r="P26" s="184"/>
      <c r="Q26" s="184"/>
    </row>
    <row r="27" spans="2:25" ht="16.5">
      <c r="B27" s="783" t="s">
        <v>595</v>
      </c>
      <c r="C27" s="783"/>
      <c r="D27" s="783"/>
      <c r="E27" s="783"/>
      <c r="F27" s="783"/>
      <c r="G27" s="783"/>
      <c r="H27" s="783"/>
      <c r="I27" s="783"/>
      <c r="J27" s="783"/>
      <c r="K27" s="464"/>
      <c r="L27" s="464"/>
      <c r="M27" s="464"/>
      <c r="N27" s="464"/>
      <c r="O27" s="464"/>
      <c r="P27" s="464"/>
      <c r="Q27" s="464"/>
      <c r="R27" s="464"/>
      <c r="S27" s="464"/>
      <c r="T27" s="464"/>
      <c r="U27" s="464"/>
      <c r="V27" s="464"/>
      <c r="W27" s="38"/>
      <c r="X27" s="465"/>
      <c r="Y27" s="38"/>
    </row>
    <row r="28" spans="2:25" s="188" customFormat="1" ht="16.5">
      <c r="B28" s="788" t="s">
        <v>596</v>
      </c>
      <c r="C28" s="788"/>
      <c r="D28" s="788"/>
      <c r="E28" s="788"/>
      <c r="F28" s="788"/>
      <c r="G28" s="788"/>
      <c r="H28" s="788"/>
      <c r="I28" s="788"/>
      <c r="J28" s="788"/>
      <c r="K28" s="464"/>
      <c r="L28" s="464"/>
      <c r="M28" s="464"/>
      <c r="N28" s="464"/>
      <c r="O28" s="464"/>
      <c r="P28" s="464"/>
      <c r="Q28" s="464"/>
      <c r="R28" s="464"/>
      <c r="S28" s="464"/>
      <c r="T28" s="464"/>
      <c r="U28" s="464"/>
      <c r="V28" s="464"/>
      <c r="W28" s="187"/>
      <c r="X28" s="465"/>
      <c r="Y28" s="187"/>
    </row>
    <row r="29" spans="2:25" ht="34.5" customHeight="1">
      <c r="B29" s="784" t="s">
        <v>517</v>
      </c>
      <c r="C29" s="784"/>
      <c r="D29" s="784"/>
      <c r="E29" s="784"/>
      <c r="F29" s="784"/>
      <c r="G29" s="784"/>
      <c r="H29" s="784"/>
      <c r="I29" s="784"/>
      <c r="J29" s="784"/>
      <c r="K29" s="784"/>
      <c r="L29" s="784"/>
      <c r="M29" s="784"/>
      <c r="N29" s="784"/>
      <c r="O29" s="463"/>
      <c r="P29" s="463"/>
      <c r="Q29" s="463"/>
      <c r="R29" s="463"/>
      <c r="S29" s="463"/>
      <c r="T29" s="463"/>
      <c r="U29" s="463"/>
      <c r="V29" s="463"/>
      <c r="W29" s="38"/>
      <c r="X29" s="38"/>
      <c r="Y29" s="38"/>
    </row>
    <row r="30" spans="2:29" ht="24" customHeight="1">
      <c r="B30" s="784" t="s">
        <v>597</v>
      </c>
      <c r="C30" s="784"/>
      <c r="D30" s="784"/>
      <c r="E30" s="784"/>
      <c r="F30" s="784"/>
      <c r="G30" s="784"/>
      <c r="H30" s="784"/>
      <c r="I30" s="784"/>
      <c r="J30" s="784"/>
      <c r="K30" s="463"/>
      <c r="L30" s="463"/>
      <c r="M30" s="463"/>
      <c r="N30" s="463"/>
      <c r="O30" s="463"/>
      <c r="P30" s="463"/>
      <c r="Q30" s="463"/>
      <c r="R30" s="463"/>
      <c r="S30" s="463"/>
      <c r="T30" s="463"/>
      <c r="U30" s="463"/>
      <c r="V30" s="463"/>
      <c r="W30" s="30"/>
      <c r="X30" s="465"/>
      <c r="Y30" s="30"/>
      <c r="Z30" s="30"/>
      <c r="AA30" s="30"/>
      <c r="AB30" s="30"/>
      <c r="AC30" s="30"/>
    </row>
    <row r="31" spans="2:29" ht="18.75">
      <c r="B31" s="39"/>
      <c r="C31" s="39"/>
      <c r="D31" s="39"/>
      <c r="E31" s="39"/>
      <c r="F31" s="39"/>
      <c r="G31" s="39"/>
      <c r="H31" s="30"/>
      <c r="I31" s="30"/>
      <c r="J31" s="30"/>
      <c r="K31" s="30"/>
      <c r="L31" s="30"/>
      <c r="M31" s="30"/>
      <c r="N31" s="30"/>
      <c r="O31" s="30"/>
      <c r="P31" s="30"/>
      <c r="Q31" s="30"/>
      <c r="R31" s="30"/>
      <c r="S31" s="36"/>
      <c r="T31" s="36"/>
      <c r="U31" s="36"/>
      <c r="V31" s="37"/>
      <c r="W31" s="30"/>
      <c r="X31" s="465"/>
      <c r="Y31" s="30"/>
      <c r="Z31" s="30"/>
      <c r="AA31" s="30"/>
      <c r="AB31" s="30"/>
      <c r="AC31" s="30"/>
    </row>
    <row r="32" spans="2:29" ht="20.25" customHeight="1">
      <c r="B32" s="30"/>
      <c r="C32" s="30"/>
      <c r="D32" s="30"/>
      <c r="E32" s="30"/>
      <c r="F32" s="30"/>
      <c r="G32" s="30"/>
      <c r="H32" s="30"/>
      <c r="I32" s="30"/>
      <c r="J32" s="30"/>
      <c r="K32" s="30"/>
      <c r="L32" s="30"/>
      <c r="M32" s="30"/>
      <c r="N32" s="30"/>
      <c r="O32" s="30"/>
      <c r="P32" s="30"/>
      <c r="Q32" s="30"/>
      <c r="R32" s="30"/>
      <c r="S32" s="36"/>
      <c r="T32" s="36"/>
      <c r="U32" s="36"/>
      <c r="V32" s="37"/>
      <c r="W32" s="30"/>
      <c r="X32" s="179"/>
      <c r="Y32" s="30"/>
      <c r="Z32" s="30"/>
      <c r="AA32" s="30"/>
      <c r="AB32" s="30"/>
      <c r="AC32" s="30"/>
    </row>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sheetData>
  <sheetProtection formatCells="0" formatColumns="0" formatRows="0"/>
  <mergeCells count="6">
    <mergeCell ref="B27:J27"/>
    <mergeCell ref="B29:N29"/>
    <mergeCell ref="G10:J10"/>
    <mergeCell ref="K10:N10"/>
    <mergeCell ref="B28:J28"/>
    <mergeCell ref="B30:J30"/>
  </mergeCells>
  <printOptions horizontalCentered="1"/>
  <pageMargins left="0.15748031496062992" right="0.15748031496062992" top="0.1968503937007874" bottom="0.1968503937007874" header="0.11811023622047245" footer="0.3937007874015748"/>
  <pageSetup fitToHeight="1" fitToWidth="1" horizontalDpi="600" verticalDpi="600" orientation="landscape" paperSize="9" scale="61"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H25"/>
  <sheetViews>
    <sheetView zoomScale="70" zoomScaleNormal="70" zoomScalePageLayoutView="0" workbookViewId="0" topLeftCell="A1">
      <selection activeCell="A1" sqref="A1:H1"/>
    </sheetView>
  </sheetViews>
  <sheetFormatPr defaultColWidth="9.00390625" defaultRowHeight="16.5"/>
  <cols>
    <col min="1" max="1" width="8.75390625" style="207" customWidth="1"/>
    <col min="2" max="2" width="26.125" style="207" customWidth="1"/>
    <col min="3" max="3" width="31.125" style="207" customWidth="1"/>
    <col min="4" max="5" width="26.125" style="207" customWidth="1"/>
    <col min="6" max="6" width="29.125" style="207" customWidth="1"/>
    <col min="7" max="7" width="25.50390625" style="207" customWidth="1"/>
    <col min="8" max="8" width="24.50390625" style="207" customWidth="1"/>
    <col min="9" max="16384" width="9.00390625" style="207" customWidth="1"/>
  </cols>
  <sheetData>
    <row r="1" spans="1:8" ht="19.5">
      <c r="A1" s="200" t="s">
        <v>139</v>
      </c>
      <c r="B1" s="201"/>
      <c r="C1" s="201"/>
      <c r="D1" s="201"/>
      <c r="E1" s="201"/>
      <c r="F1" s="201"/>
      <c r="G1" s="202"/>
      <c r="H1" s="202"/>
    </row>
    <row r="2" spans="1:8" ht="18.75" customHeight="1">
      <c r="A2" s="203"/>
      <c r="B2" s="204"/>
      <c r="C2" s="204"/>
      <c r="D2" s="204"/>
      <c r="E2" s="201"/>
      <c r="F2" s="205"/>
      <c r="G2" s="194"/>
      <c r="H2" s="194"/>
    </row>
    <row r="3" spans="1:7" ht="25.5" customHeight="1">
      <c r="A3" s="510" t="s">
        <v>598</v>
      </c>
      <c r="B3" s="511"/>
      <c r="C3" s="511"/>
      <c r="D3" s="511"/>
      <c r="E3" s="201"/>
      <c r="F3" s="201"/>
      <c r="G3" s="206"/>
    </row>
    <row r="4" spans="1:7" ht="10.5" customHeight="1">
      <c r="A4" s="208"/>
      <c r="B4" s="208"/>
      <c r="C4" s="208"/>
      <c r="D4" s="208"/>
      <c r="G4" s="208"/>
    </row>
    <row r="5" spans="1:8" ht="25.5" customHeight="1">
      <c r="A5" s="209" t="str">
        <f>"公司："&amp;'基本資料輸入'!$E$6</f>
        <v>公司：XX 產物保險股份有限公司</v>
      </c>
      <c r="B5" s="210"/>
      <c r="C5" s="211"/>
      <c r="D5" s="212"/>
      <c r="E5" s="201"/>
      <c r="F5" s="212"/>
      <c r="G5" s="197" t="str">
        <f>"評估基準日："&amp;'基本資料輸入'!$E$8</f>
        <v>評估基準日：民國xxx年MM月DD日</v>
      </c>
      <c r="H5" s="213"/>
    </row>
    <row r="6" spans="1:8" ht="19.5" customHeight="1">
      <c r="A6" s="214"/>
      <c r="B6" s="214"/>
      <c r="F6" s="215"/>
      <c r="H6" s="216" t="s">
        <v>140</v>
      </c>
    </row>
    <row r="7" spans="1:8" s="393" customFormat="1" ht="24.75" customHeight="1">
      <c r="A7" s="791" t="s">
        <v>141</v>
      </c>
      <c r="B7" s="789" t="s">
        <v>424</v>
      </c>
      <c r="C7" s="790"/>
      <c r="D7" s="796" t="s">
        <v>142</v>
      </c>
      <c r="E7" s="794" t="s">
        <v>144</v>
      </c>
      <c r="F7" s="798" t="s">
        <v>522</v>
      </c>
      <c r="G7" s="794" t="s">
        <v>145</v>
      </c>
      <c r="H7" s="794" t="s">
        <v>146</v>
      </c>
    </row>
    <row r="8" spans="1:8" ht="42" customHeight="1">
      <c r="A8" s="792"/>
      <c r="B8" s="217" t="s">
        <v>147</v>
      </c>
      <c r="C8" s="218" t="s">
        <v>148</v>
      </c>
      <c r="D8" s="797"/>
      <c r="E8" s="795"/>
      <c r="F8" s="799"/>
      <c r="G8" s="795"/>
      <c r="H8" s="795"/>
    </row>
    <row r="9" spans="1:8" ht="24.75" customHeight="1">
      <c r="A9" s="793"/>
      <c r="B9" s="219" t="s">
        <v>149</v>
      </c>
      <c r="C9" s="219" t="s">
        <v>69</v>
      </c>
      <c r="D9" s="219" t="s">
        <v>80</v>
      </c>
      <c r="E9" s="219" t="s">
        <v>81</v>
      </c>
      <c r="F9" s="219" t="s">
        <v>82</v>
      </c>
      <c r="G9" s="219" t="s">
        <v>83</v>
      </c>
      <c r="H9" s="219" t="s">
        <v>84</v>
      </c>
    </row>
    <row r="10" spans="1:8" ht="24.75" customHeight="1">
      <c r="A10" s="220">
        <v>1</v>
      </c>
      <c r="B10" s="221"/>
      <c r="C10" s="222"/>
      <c r="D10" s="223"/>
      <c r="E10" s="224"/>
      <c r="F10" s="225"/>
      <c r="G10" s="226"/>
      <c r="H10" s="227"/>
    </row>
    <row r="11" spans="1:8" ht="24.75" customHeight="1">
      <c r="A11" s="220">
        <v>2</v>
      </c>
      <c r="B11" s="221"/>
      <c r="C11" s="222"/>
      <c r="D11" s="223"/>
      <c r="E11" s="224"/>
      <c r="F11" s="225"/>
      <c r="G11" s="226"/>
      <c r="H11" s="227"/>
    </row>
    <row r="12" spans="1:8" ht="24.75" customHeight="1">
      <c r="A12" s="220">
        <v>3</v>
      </c>
      <c r="B12" s="221"/>
      <c r="C12" s="222"/>
      <c r="D12" s="223"/>
      <c r="E12" s="224"/>
      <c r="F12" s="225"/>
      <c r="G12" s="226"/>
      <c r="H12" s="227"/>
    </row>
    <row r="13" spans="1:8" ht="24.75" customHeight="1">
      <c r="A13" s="220">
        <v>4</v>
      </c>
      <c r="B13" s="221"/>
      <c r="C13" s="222"/>
      <c r="D13" s="223"/>
      <c r="E13" s="224"/>
      <c r="F13" s="225"/>
      <c r="G13" s="226"/>
      <c r="H13" s="227"/>
    </row>
    <row r="14" spans="1:8" ht="24.75" customHeight="1">
      <c r="A14" s="220">
        <v>5</v>
      </c>
      <c r="B14" s="221"/>
      <c r="C14" s="222"/>
      <c r="D14" s="223"/>
      <c r="E14" s="224"/>
      <c r="F14" s="225"/>
      <c r="G14" s="226"/>
      <c r="H14" s="227"/>
    </row>
    <row r="15" spans="1:8" ht="24.75" customHeight="1">
      <c r="A15" s="220">
        <v>6</v>
      </c>
      <c r="B15" s="221"/>
      <c r="C15" s="222"/>
      <c r="D15" s="223"/>
      <c r="E15" s="224"/>
      <c r="F15" s="225"/>
      <c r="G15" s="226"/>
      <c r="H15" s="227"/>
    </row>
    <row r="16" spans="1:8" ht="24.75" customHeight="1">
      <c r="A16" s="220">
        <v>7</v>
      </c>
      <c r="B16" s="221"/>
      <c r="C16" s="222"/>
      <c r="D16" s="223"/>
      <c r="E16" s="224"/>
      <c r="F16" s="225"/>
      <c r="G16" s="226"/>
      <c r="H16" s="227"/>
    </row>
    <row r="17" spans="1:8" ht="24.75" customHeight="1">
      <c r="A17" s="220">
        <v>8</v>
      </c>
      <c r="B17" s="221"/>
      <c r="C17" s="222"/>
      <c r="D17" s="223"/>
      <c r="E17" s="224"/>
      <c r="F17" s="225"/>
      <c r="G17" s="226"/>
      <c r="H17" s="227"/>
    </row>
    <row r="18" spans="1:8" ht="24.75" customHeight="1">
      <c r="A18" s="220">
        <v>9</v>
      </c>
      <c r="B18" s="221"/>
      <c r="C18" s="222"/>
      <c r="D18" s="223"/>
      <c r="E18" s="224"/>
      <c r="F18" s="225"/>
      <c r="G18" s="226"/>
      <c r="H18" s="227"/>
    </row>
    <row r="19" spans="1:8" ht="24.75" customHeight="1">
      <c r="A19" s="220">
        <v>10</v>
      </c>
      <c r="B19" s="221"/>
      <c r="C19" s="222"/>
      <c r="D19" s="223"/>
      <c r="E19" s="224"/>
      <c r="F19" s="225"/>
      <c r="G19" s="226"/>
      <c r="H19" s="227"/>
    </row>
    <row r="20" spans="1:8" ht="24.75" customHeight="1">
      <c r="A20" s="220">
        <f>+A19+1</f>
        <v>11</v>
      </c>
      <c r="B20" s="221"/>
      <c r="C20" s="222"/>
      <c r="D20" s="223"/>
      <c r="E20" s="224"/>
      <c r="F20" s="225"/>
      <c r="G20" s="226"/>
      <c r="H20" s="227"/>
    </row>
    <row r="21" spans="1:8" ht="24.75" customHeight="1">
      <c r="A21" s="220">
        <f>+A20+1</f>
        <v>12</v>
      </c>
      <c r="B21" s="221"/>
      <c r="C21" s="222"/>
      <c r="D21" s="223"/>
      <c r="E21" s="224"/>
      <c r="F21" s="225"/>
      <c r="G21" s="226"/>
      <c r="H21" s="227"/>
    </row>
    <row r="22" spans="1:8" ht="24.75" customHeight="1">
      <c r="A22" s="220">
        <f>+A21+1</f>
        <v>13</v>
      </c>
      <c r="B22" s="221"/>
      <c r="C22" s="222"/>
      <c r="D22" s="223"/>
      <c r="E22" s="224"/>
      <c r="F22" s="225"/>
      <c r="G22" s="226"/>
      <c r="H22" s="227"/>
    </row>
    <row r="23" spans="1:8" ht="24.75" customHeight="1">
      <c r="A23" s="220">
        <f>+A22+1</f>
        <v>14</v>
      </c>
      <c r="B23" s="221"/>
      <c r="C23" s="222"/>
      <c r="D23" s="223"/>
      <c r="E23" s="224"/>
      <c r="F23" s="225"/>
      <c r="G23" s="226"/>
      <c r="H23" s="227"/>
    </row>
    <row r="24" spans="1:8" ht="24.75" customHeight="1">
      <c r="A24" s="228" t="s">
        <v>450</v>
      </c>
      <c r="B24" s="229"/>
      <c r="C24" s="230"/>
      <c r="D24" s="231"/>
      <c r="E24" s="199"/>
      <c r="F24" s="232"/>
      <c r="G24" s="232"/>
      <c r="H24" s="232"/>
    </row>
    <row r="25" spans="1:8" ht="15.75">
      <c r="A25" s="195"/>
      <c r="B25" s="195"/>
      <c r="C25" s="195"/>
      <c r="D25" s="195"/>
      <c r="E25" s="195"/>
      <c r="F25" s="195"/>
      <c r="G25" s="195"/>
      <c r="H25" s="195"/>
    </row>
  </sheetData>
  <sheetProtection formatCells="0" formatColumns="0" formatRows="0" insertRows="0"/>
  <mergeCells count="7">
    <mergeCell ref="B7:C7"/>
    <mergeCell ref="A7:A9"/>
    <mergeCell ref="G7:G8"/>
    <mergeCell ref="H7:H8"/>
    <mergeCell ref="D7:D8"/>
    <mergeCell ref="E7:E8"/>
    <mergeCell ref="F7:F8"/>
  </mergeCells>
  <conditionalFormatting sqref="E24">
    <cfRule type="cellIs" priority="1" dxfId="9" operator="equal" stopIfTrue="1">
      <formula>0</formula>
    </cfRule>
  </conditionalFormatting>
  <printOptions horizontalCentered="1"/>
  <pageMargins left="0.15748031496062992" right="0.15748031496062992" top="0.1968503937007874" bottom="0.1968503937007874" header="0.11811023622047245" footer="0.5118110236220472"/>
  <pageSetup fitToHeight="1" fitToWidth="1" horizontalDpi="600" verticalDpi="600" orientation="landscape" paperSize="9" scale="72" r:id="rId1"/>
</worksheet>
</file>

<file path=xl/worksheets/sheet9.xml><?xml version="1.0" encoding="utf-8"?>
<worksheet xmlns="http://schemas.openxmlformats.org/spreadsheetml/2006/main" xmlns:r="http://schemas.openxmlformats.org/officeDocument/2006/relationships">
  <sheetPr>
    <pageSetUpPr fitToPage="1"/>
  </sheetPr>
  <dimension ref="A1:W28"/>
  <sheetViews>
    <sheetView zoomScale="75" zoomScaleNormal="75" zoomScaleSheetLayoutView="80" zoomScalePageLayoutView="0" workbookViewId="0" topLeftCell="A1">
      <selection activeCell="A1" sqref="A1:H1"/>
    </sheetView>
  </sheetViews>
  <sheetFormatPr defaultColWidth="9.00390625" defaultRowHeight="16.5"/>
  <cols>
    <col min="1" max="1" width="8.875" style="514" customWidth="1"/>
    <col min="2" max="2" width="11.25390625" style="514" customWidth="1"/>
    <col min="3" max="3" width="15.00390625" style="514" customWidth="1"/>
    <col min="4" max="4" width="13.875" style="514" customWidth="1"/>
    <col min="5" max="9" width="11.375" style="514" customWidth="1"/>
    <col min="10" max="10" width="12.00390625" style="514" customWidth="1"/>
    <col min="11" max="11" width="13.75390625" style="514" customWidth="1"/>
    <col min="12" max="12" width="12.125" style="514" customWidth="1"/>
    <col min="13" max="13" width="13.50390625" style="514" customWidth="1"/>
    <col min="14" max="14" width="11.50390625" style="514" customWidth="1"/>
    <col min="15" max="15" width="11.125" style="514" customWidth="1"/>
    <col min="16" max="16" width="12.375" style="514" customWidth="1"/>
    <col min="17" max="16384" width="9.00390625" style="514" customWidth="1"/>
  </cols>
  <sheetData>
    <row r="1" spans="1:14" ht="17.25">
      <c r="A1" s="512" t="s">
        <v>152</v>
      </c>
      <c r="B1" s="513"/>
      <c r="N1" s="515"/>
    </row>
    <row r="2" spans="1:14" ht="17.25">
      <c r="A2" s="513"/>
      <c r="B2" s="513"/>
      <c r="N2" s="194"/>
    </row>
    <row r="3" spans="1:7" ht="20.25" customHeight="1">
      <c r="A3" s="516" t="s">
        <v>599</v>
      </c>
      <c r="B3" s="517"/>
      <c r="C3" s="517"/>
      <c r="D3" s="517"/>
      <c r="E3" s="518"/>
      <c r="F3" s="518"/>
      <c r="G3" s="518"/>
    </row>
    <row r="4" spans="1:7" ht="20.25" customHeight="1">
      <c r="A4" s="517"/>
      <c r="B4" s="517"/>
      <c r="C4" s="517"/>
      <c r="D4" s="517"/>
      <c r="E4" s="518"/>
      <c r="F4" s="518"/>
      <c r="G4" s="518"/>
    </row>
    <row r="5" spans="1:10" s="207" customFormat="1" ht="25.5" customHeight="1">
      <c r="A5" s="519" t="str">
        <f>"公司："&amp;'基本資料輸入'!$E$6</f>
        <v>公司：XX 產物保險股份有限公司</v>
      </c>
      <c r="B5" s="520"/>
      <c r="C5" s="521"/>
      <c r="D5" s="212"/>
      <c r="E5" s="522"/>
      <c r="F5" s="212"/>
      <c r="G5" s="523"/>
      <c r="I5" s="524"/>
      <c r="J5" s="525" t="str">
        <f>"評估基準日："&amp;'基本資料輸入'!$E$8</f>
        <v>評估基準日：民國xxx年MM月DD日</v>
      </c>
    </row>
    <row r="6" ht="14.25" customHeight="1">
      <c r="M6" s="526" t="s">
        <v>169</v>
      </c>
    </row>
    <row r="7" spans="1:13" s="527" customFormat="1" ht="15.75" customHeight="1">
      <c r="A7" s="800" t="s">
        <v>170</v>
      </c>
      <c r="B7" s="800" t="s">
        <v>171</v>
      </c>
      <c r="C7" s="800" t="s">
        <v>172</v>
      </c>
      <c r="D7" s="800" t="s">
        <v>173</v>
      </c>
      <c r="E7" s="803" t="s">
        <v>174</v>
      </c>
      <c r="F7" s="803" t="s">
        <v>175</v>
      </c>
      <c r="G7" s="803" t="s">
        <v>176</v>
      </c>
      <c r="H7" s="803" t="s">
        <v>177</v>
      </c>
      <c r="I7" s="803" t="s">
        <v>178</v>
      </c>
      <c r="J7" s="800" t="s">
        <v>179</v>
      </c>
      <c r="K7" s="803" t="s">
        <v>180</v>
      </c>
      <c r="L7" s="803" t="s">
        <v>521</v>
      </c>
      <c r="M7" s="803" t="s">
        <v>181</v>
      </c>
    </row>
    <row r="8" spans="1:13" s="527" customFormat="1" ht="36" customHeight="1">
      <c r="A8" s="801"/>
      <c r="B8" s="805"/>
      <c r="C8" s="802"/>
      <c r="D8" s="805"/>
      <c r="E8" s="804"/>
      <c r="F8" s="804"/>
      <c r="G8" s="804"/>
      <c r="H8" s="804"/>
      <c r="I8" s="804"/>
      <c r="J8" s="805"/>
      <c r="K8" s="804"/>
      <c r="L8" s="804"/>
      <c r="M8" s="804"/>
    </row>
    <row r="9" spans="1:13" ht="15.75">
      <c r="A9" s="802"/>
      <c r="B9" s="528" t="s">
        <v>182</v>
      </c>
      <c r="C9" s="528" t="s">
        <v>69</v>
      </c>
      <c r="D9" s="528" t="s">
        <v>80</v>
      </c>
      <c r="E9" s="528" t="s">
        <v>81</v>
      </c>
      <c r="F9" s="528" t="s">
        <v>82</v>
      </c>
      <c r="G9" s="528" t="s">
        <v>83</v>
      </c>
      <c r="H9" s="528" t="s">
        <v>84</v>
      </c>
      <c r="I9" s="528" t="s">
        <v>85</v>
      </c>
      <c r="J9" s="528" t="s">
        <v>86</v>
      </c>
      <c r="K9" s="528" t="s">
        <v>87</v>
      </c>
      <c r="L9" s="528" t="s">
        <v>88</v>
      </c>
      <c r="M9" s="528" t="s">
        <v>89</v>
      </c>
    </row>
    <row r="10" spans="1:13" ht="16.5">
      <c r="A10" s="529" t="s">
        <v>183</v>
      </c>
      <c r="B10" s="530"/>
      <c r="C10" s="531"/>
      <c r="D10" s="530"/>
      <c r="E10" s="532"/>
      <c r="F10" s="532"/>
      <c r="G10" s="532"/>
      <c r="H10" s="530"/>
      <c r="I10" s="530"/>
      <c r="J10" s="533"/>
      <c r="K10" s="533"/>
      <c r="L10" s="534"/>
      <c r="M10" s="531"/>
    </row>
    <row r="11" spans="1:13" ht="15.75">
      <c r="A11" s="529" t="s">
        <v>90</v>
      </c>
      <c r="B11" s="530"/>
      <c r="C11" s="530"/>
      <c r="D11" s="530"/>
      <c r="E11" s="530"/>
      <c r="F11" s="530"/>
      <c r="G11" s="530"/>
      <c r="H11" s="530"/>
      <c r="I11" s="530"/>
      <c r="J11" s="533"/>
      <c r="K11" s="533"/>
      <c r="L11" s="530"/>
      <c r="M11" s="530"/>
    </row>
    <row r="12" spans="1:13" ht="15.75">
      <c r="A12" s="529" t="s">
        <v>91</v>
      </c>
      <c r="B12" s="530"/>
      <c r="C12" s="530"/>
      <c r="D12" s="530"/>
      <c r="E12" s="530"/>
      <c r="F12" s="530"/>
      <c r="G12" s="530"/>
      <c r="H12" s="530"/>
      <c r="I12" s="530"/>
      <c r="J12" s="533"/>
      <c r="K12" s="533"/>
      <c r="L12" s="530"/>
      <c r="M12" s="530"/>
    </row>
    <row r="13" spans="1:13" ht="15.75">
      <c r="A13" s="529" t="s">
        <v>92</v>
      </c>
      <c r="B13" s="530"/>
      <c r="C13" s="530"/>
      <c r="D13" s="530"/>
      <c r="E13" s="530"/>
      <c r="F13" s="530"/>
      <c r="G13" s="530"/>
      <c r="H13" s="530"/>
      <c r="I13" s="530"/>
      <c r="J13" s="533"/>
      <c r="K13" s="533"/>
      <c r="L13" s="530"/>
      <c r="M13" s="530"/>
    </row>
    <row r="14" spans="1:13" ht="15.75">
      <c r="A14" s="529" t="s">
        <v>93</v>
      </c>
      <c r="B14" s="530"/>
      <c r="C14" s="530"/>
      <c r="D14" s="530"/>
      <c r="E14" s="530"/>
      <c r="F14" s="530"/>
      <c r="G14" s="530"/>
      <c r="H14" s="530"/>
      <c r="I14" s="530"/>
      <c r="J14" s="533"/>
      <c r="K14" s="533"/>
      <c r="L14" s="530"/>
      <c r="M14" s="530"/>
    </row>
    <row r="15" spans="1:13" ht="15.75">
      <c r="A15" s="529" t="s">
        <v>94</v>
      </c>
      <c r="B15" s="530"/>
      <c r="C15" s="530"/>
      <c r="D15" s="530"/>
      <c r="E15" s="530"/>
      <c r="F15" s="530"/>
      <c r="G15" s="530"/>
      <c r="H15" s="530"/>
      <c r="I15" s="530"/>
      <c r="J15" s="533"/>
      <c r="K15" s="533"/>
      <c r="L15" s="530"/>
      <c r="M15" s="530"/>
    </row>
    <row r="16" spans="1:13" ht="15.75">
      <c r="A16" s="529" t="s">
        <v>95</v>
      </c>
      <c r="B16" s="530"/>
      <c r="C16" s="530"/>
      <c r="D16" s="530"/>
      <c r="E16" s="530"/>
      <c r="F16" s="530"/>
      <c r="G16" s="530"/>
      <c r="H16" s="530"/>
      <c r="I16" s="530"/>
      <c r="J16" s="533"/>
      <c r="K16" s="533"/>
      <c r="L16" s="530"/>
      <c r="M16" s="530"/>
    </row>
    <row r="17" spans="1:13" ht="15.75">
      <c r="A17" s="529" t="s">
        <v>96</v>
      </c>
      <c r="B17" s="530"/>
      <c r="C17" s="530"/>
      <c r="D17" s="530"/>
      <c r="E17" s="530"/>
      <c r="F17" s="530"/>
      <c r="G17" s="530"/>
      <c r="H17" s="530"/>
      <c r="I17" s="530"/>
      <c r="J17" s="533"/>
      <c r="K17" s="533"/>
      <c r="L17" s="530"/>
      <c r="M17" s="530"/>
    </row>
    <row r="18" spans="1:13" ht="15.75">
      <c r="A18" s="529" t="s">
        <v>97</v>
      </c>
      <c r="B18" s="530"/>
      <c r="C18" s="530"/>
      <c r="D18" s="530"/>
      <c r="E18" s="530"/>
      <c r="F18" s="530"/>
      <c r="G18" s="530"/>
      <c r="H18" s="530"/>
      <c r="I18" s="530"/>
      <c r="J18" s="533"/>
      <c r="K18" s="533"/>
      <c r="L18" s="530"/>
      <c r="M18" s="530"/>
    </row>
    <row r="19" spans="1:13" ht="15.75">
      <c r="A19" s="529" t="s">
        <v>98</v>
      </c>
      <c r="B19" s="530"/>
      <c r="C19" s="530"/>
      <c r="D19" s="530"/>
      <c r="E19" s="530"/>
      <c r="F19" s="530"/>
      <c r="G19" s="530"/>
      <c r="H19" s="530"/>
      <c r="I19" s="530"/>
      <c r="J19" s="533"/>
      <c r="K19" s="533"/>
      <c r="L19" s="530"/>
      <c r="M19" s="530"/>
    </row>
    <row r="20" spans="1:13" ht="409.5">
      <c r="A20" s="530">
        <v>11</v>
      </c>
      <c r="B20" s="530"/>
      <c r="C20" s="530"/>
      <c r="D20" s="530"/>
      <c r="E20" s="530"/>
      <c r="F20" s="530"/>
      <c r="G20" s="530"/>
      <c r="H20" s="530"/>
      <c r="I20" s="530"/>
      <c r="J20" s="533"/>
      <c r="K20" s="533"/>
      <c r="L20" s="530"/>
      <c r="M20" s="530"/>
    </row>
    <row r="21" spans="1:13" ht="409.5">
      <c r="A21" s="530">
        <v>12</v>
      </c>
      <c r="B21" s="530"/>
      <c r="C21" s="530"/>
      <c r="D21" s="530"/>
      <c r="E21" s="530"/>
      <c r="F21" s="530"/>
      <c r="G21" s="530"/>
      <c r="H21" s="530"/>
      <c r="I21" s="530"/>
      <c r="J21" s="533"/>
      <c r="K21" s="533"/>
      <c r="L21" s="530"/>
      <c r="M21" s="530"/>
    </row>
    <row r="22" spans="1:13" ht="409.5">
      <c r="A22" s="530">
        <v>13</v>
      </c>
      <c r="B22" s="530"/>
      <c r="C22" s="530"/>
      <c r="D22" s="530"/>
      <c r="E22" s="530"/>
      <c r="F22" s="530"/>
      <c r="G22" s="530"/>
      <c r="H22" s="530"/>
      <c r="I22" s="530"/>
      <c r="J22" s="533"/>
      <c r="K22" s="533"/>
      <c r="L22" s="530"/>
      <c r="M22" s="530"/>
    </row>
    <row r="23" spans="1:13" ht="409.5">
      <c r="A23" s="530">
        <v>14</v>
      </c>
      <c r="B23" s="530"/>
      <c r="C23" s="530"/>
      <c r="D23" s="530"/>
      <c r="E23" s="530"/>
      <c r="F23" s="530"/>
      <c r="G23" s="530"/>
      <c r="H23" s="530"/>
      <c r="I23" s="530"/>
      <c r="J23" s="533"/>
      <c r="K23" s="533"/>
      <c r="L23" s="530"/>
      <c r="M23" s="530"/>
    </row>
    <row r="24" spans="1:13" ht="409.5">
      <c r="A24" s="530">
        <v>15</v>
      </c>
      <c r="B24" s="530"/>
      <c r="C24" s="530"/>
      <c r="D24" s="530"/>
      <c r="E24" s="530"/>
      <c r="F24" s="530"/>
      <c r="G24" s="530"/>
      <c r="H24" s="530"/>
      <c r="I24" s="530"/>
      <c r="J24" s="533"/>
      <c r="K24" s="533"/>
      <c r="L24" s="530"/>
      <c r="M24" s="530"/>
    </row>
    <row r="25" spans="1:13" ht="16.5">
      <c r="A25" s="535" t="s">
        <v>184</v>
      </c>
      <c r="B25" s="535"/>
      <c r="C25" s="535"/>
      <c r="D25" s="530"/>
      <c r="E25" s="530"/>
      <c r="F25" s="530"/>
      <c r="G25" s="530"/>
      <c r="H25" s="530"/>
      <c r="I25" s="530"/>
      <c r="J25" s="536"/>
      <c r="K25" s="536"/>
      <c r="L25" s="530"/>
      <c r="M25" s="530"/>
    </row>
    <row r="27" spans="1:23" s="541" customFormat="1" ht="16.5">
      <c r="A27" s="537" t="s">
        <v>185</v>
      </c>
      <c r="B27" s="538" t="s">
        <v>186</v>
      </c>
      <c r="C27" s="539"/>
      <c r="D27" s="537"/>
      <c r="E27" s="538"/>
      <c r="F27" s="540"/>
      <c r="G27" s="540"/>
      <c r="H27" s="540"/>
      <c r="I27" s="540"/>
      <c r="J27" s="540"/>
      <c r="K27" s="540"/>
      <c r="L27" s="540"/>
      <c r="M27" s="540"/>
      <c r="N27" s="540"/>
      <c r="O27" s="540"/>
      <c r="P27" s="540"/>
      <c r="Q27" s="540"/>
      <c r="R27" s="538"/>
      <c r="S27" s="538"/>
      <c r="T27" s="538"/>
      <c r="U27" s="538"/>
      <c r="V27" s="538"/>
      <c r="W27" s="538"/>
    </row>
    <row r="28" spans="1:23" s="541" customFormat="1" ht="16.5">
      <c r="A28" s="537" t="s">
        <v>187</v>
      </c>
      <c r="B28" s="542" t="s">
        <v>600</v>
      </c>
      <c r="C28" s="543"/>
      <c r="D28" s="543"/>
      <c r="E28" s="543"/>
      <c r="F28" s="542"/>
      <c r="G28" s="542"/>
      <c r="H28" s="542"/>
      <c r="I28" s="542"/>
      <c r="J28" s="542"/>
      <c r="K28" s="542"/>
      <c r="L28" s="542"/>
      <c r="M28" s="542"/>
      <c r="N28" s="542"/>
      <c r="O28" s="542"/>
      <c r="P28" s="542"/>
      <c r="Q28" s="542"/>
      <c r="R28" s="542"/>
      <c r="S28" s="542"/>
      <c r="T28" s="542"/>
      <c r="U28" s="542"/>
      <c r="V28" s="542"/>
      <c r="W28" s="542"/>
    </row>
  </sheetData>
  <sheetProtection formatCells="0" formatColumns="0" formatRows="0" insertRows="0"/>
  <mergeCells count="13">
    <mergeCell ref="M7:M8"/>
    <mergeCell ref="I7:I8"/>
    <mergeCell ref="D7:D8"/>
    <mergeCell ref="F7:F8"/>
    <mergeCell ref="J7:J8"/>
    <mergeCell ref="K7:K8"/>
    <mergeCell ref="L7:L8"/>
    <mergeCell ref="A7:A9"/>
    <mergeCell ref="H7:H8"/>
    <mergeCell ref="C7:C8"/>
    <mergeCell ref="B7:B8"/>
    <mergeCell ref="E7:E8"/>
    <mergeCell ref="G7:G8"/>
  </mergeCells>
  <conditionalFormatting sqref="J25:K25">
    <cfRule type="cellIs" priority="1" dxfId="9" operator="equal" stopIfTrue="1">
      <formula>0</formula>
    </cfRule>
  </conditionalFormatting>
  <printOptions horizontalCentered="1"/>
  <pageMargins left="0.15748031496062992" right="0.15748031496062992" top="0.1968503937007874" bottom="0.1968503937007874" header="0.11811023622047245" footer="0.5118110236220472"/>
  <pageSetup fitToHeight="1"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JackTsay</dc:creator>
  <cp:keywords/>
  <dc:description/>
  <cp:lastModifiedBy>林憶菱</cp:lastModifiedBy>
  <cp:lastPrinted>2014-12-12T02:40:59Z</cp:lastPrinted>
  <dcterms:created xsi:type="dcterms:W3CDTF">2006-09-15T16:13:11Z</dcterms:created>
  <dcterms:modified xsi:type="dcterms:W3CDTF">2014-12-18T07:35:12Z</dcterms:modified>
  <cp:category/>
  <cp:version/>
  <cp:contentType/>
  <cp:contentStatus/>
</cp:coreProperties>
</file>